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x300-vfilsrv\450業務集中支援部\410事務センター\30_事務集中Ｇ\0120_ｾﾝﾀｰｶｯﾄ・ﾁｪｯｸ\800_新規業務\【令和6年4月】さぎんWeb口座振替受付サービスライト版\本番用\地方銀行様\地方銀行様\地方銀行様\Web口振ライト\"/>
    </mc:Choice>
  </mc:AlternateContent>
  <workbookProtection workbookAlgorithmName="SHA-512" workbookHashValue="yGQfREsmg877habH//p6B88NZoC0n+3QsXdt4pB9jYAsSTb04mPJy6n8SJAaeMIRI2pyWuk5vA5/LLSIkTNpCw==" workbookSaltValue="vSSPVSIjNqPaxszQaj8N1g==" workbookSpinCount="100000" lockStructure="1"/>
  <bookViews>
    <workbookView xWindow="0" yWindow="0" windowWidth="24000" windowHeight="9690"/>
  </bookViews>
  <sheets>
    <sheet name="（様式Ａ）利用申込書" sheetId="12" r:id="rId1"/>
    <sheet name="【見本】（様式Ａ）利用申込書" sheetId="15" r:id="rId2"/>
    <sheet name="内部管理" sheetId="13" state="hidden" r:id="rId3"/>
    <sheet name="ラベル" sheetId="14" state="hidden" r:id="rId4"/>
  </sheets>
  <definedNames>
    <definedName name="_xlnm.Print_Area" localSheetId="0">'（様式Ａ）利用申込書'!$A$2:$AG$91</definedName>
    <definedName name="_xlnm.Print_Area" localSheetId="1">'【見本】（様式Ａ）利用申込書'!$A$2:$AG$91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15" l="1"/>
  <c r="AK2" i="15"/>
  <c r="AK3" i="15" s="1"/>
  <c r="AK4" i="15" s="1"/>
  <c r="F3" i="15" s="1"/>
  <c r="C46" i="13"/>
  <c r="B46" i="13"/>
  <c r="A46" i="13"/>
  <c r="A43" i="13"/>
  <c r="A37" i="13"/>
  <c r="C25" i="13"/>
  <c r="B25" i="13"/>
  <c r="A25" i="13"/>
  <c r="D28" i="13"/>
  <c r="C28" i="13" s="1"/>
  <c r="A28" i="13" l="1"/>
  <c r="A31" i="13" s="1"/>
  <c r="B31" i="13" s="1"/>
  <c r="B28" i="13"/>
  <c r="C31" i="13" l="1"/>
  <c r="D31" i="13" l="1"/>
  <c r="B34" i="13" s="1"/>
  <c r="A34" i="13" l="1"/>
  <c r="B11" i="13" l="1"/>
  <c r="A11" i="13"/>
  <c r="A8" i="13"/>
  <c r="C5" i="13"/>
  <c r="B5" i="13"/>
  <c r="A5" i="13"/>
  <c r="B14" i="13" l="1"/>
  <c r="D5" i="13"/>
  <c r="C14" i="13" l="1"/>
  <c r="G43" i="12" s="1"/>
  <c r="B40" i="13"/>
  <c r="A14" i="13"/>
  <c r="C43" i="12" s="1"/>
  <c r="AK2" i="12"/>
  <c r="A40" i="13" l="1"/>
  <c r="B37" i="13" s="1"/>
  <c r="AK3" i="12"/>
  <c r="AK4" i="12" s="1"/>
  <c r="F3" i="12" s="1"/>
  <c r="V26" i="12"/>
</calcChain>
</file>

<file path=xl/comments1.xml><?xml version="1.0" encoding="utf-8"?>
<comments xmlns="http://schemas.openxmlformats.org/spreadsheetml/2006/main">
  <authors>
    <author>y-tanaka</author>
    <author>Administrator</author>
  </authors>
  <commentList>
    <comment ref="AF2" authorId="0" shapeId="0">
      <text>
        <r>
          <rPr>
            <b/>
            <sz val="9"/>
            <color indexed="81"/>
            <rFont val="MS P ゴシック"/>
            <family val="3"/>
            <charset val="128"/>
          </rPr>
          <t>シートにロックをかけているため、入力項目以外を編集する
ことはできません。もしもロック解除PASSをご存知の場合に
おいてもファイル内の行や列の追加や削除等は実施しないよう
ご注意ください。</t>
        </r>
      </text>
    </comment>
    <comment ref="W10" authorId="0" shapeId="0">
      <text>
        <r>
          <rPr>
            <b/>
            <sz val="9"/>
            <color indexed="81"/>
            <rFont val="MS P ゴシック"/>
            <family val="3"/>
            <charset val="128"/>
          </rPr>
          <t>収納機関名は全角のみで記入してください。</t>
        </r>
        <r>
          <rPr>
            <sz val="9"/>
            <color indexed="81"/>
            <rFont val="MS P ゴシック"/>
            <family val="3"/>
            <charset val="128"/>
          </rPr>
          <t xml:space="preserve">
</t>
        </r>
        <r>
          <rPr>
            <b/>
            <sz val="9"/>
            <color indexed="81"/>
            <rFont val="MS P ゴシック"/>
            <family val="3"/>
            <charset val="128"/>
          </rPr>
          <t>前株・後株等の表記は㈱㈲等略さない形式で、
株式会社・有限会社と記入してください。</t>
        </r>
      </text>
    </comment>
    <comment ref="W15" authorId="0" shapeId="0">
      <text>
        <r>
          <rPr>
            <b/>
            <sz val="9"/>
            <color indexed="81"/>
            <rFont val="MS P ゴシック"/>
            <family val="3"/>
            <charset val="128"/>
          </rPr>
          <t>元受銀行の銀行コード(半角数字4桁)を記入してください。
地銀関連会社が元受銀行となる場合は、
「親の銀行コード下3桁＋1」の4桁の数字を記入してください。
Ex.親の銀行コードが"0999"の場合"9991"と記入</t>
        </r>
      </text>
    </comment>
    <comment ref="V27" authorId="1" shapeId="0">
      <text>
        <r>
          <rPr>
            <b/>
            <sz val="9"/>
            <color indexed="81"/>
            <rFont val="MS P ゴシック"/>
            <family val="3"/>
            <charset val="128"/>
          </rPr>
          <t>・社名変更、解約、利用目的の追加/変更　等は「その他」に概要を記載願います。</t>
        </r>
      </text>
    </comment>
    <comment ref="N31" authorId="0" shapeId="0">
      <text>
        <r>
          <rPr>
            <b/>
            <sz val="9"/>
            <color indexed="81"/>
            <rFont val="MS P ゴシック"/>
            <family val="3"/>
            <charset val="128"/>
          </rPr>
          <t>口座振替の受付以外の目的の場合、こちらの欄に利用目的の詳細を記載願います。</t>
        </r>
      </text>
    </comment>
    <comment ref="V43" authorId="0" shapeId="0">
      <text>
        <r>
          <rPr>
            <b/>
            <sz val="9"/>
            <color indexed="81"/>
            <rFont val="MS P ゴシック"/>
            <family val="3"/>
            <charset val="128"/>
          </rPr>
          <t xml:space="preserve">＜JAバンクサービス開始日の設定基準＞
・サービス開始日は年４回（1,4,7,10月）の1日に設定され、下記例のルールで、申込日を基準に自動設定されます。
</t>
        </r>
        <r>
          <rPr>
            <sz val="9"/>
            <color indexed="81"/>
            <rFont val="MS P ゴシック"/>
            <family val="3"/>
            <charset val="128"/>
          </rPr>
          <t xml:space="preserve"> 　　　申込日（例）　　　　　　　　　サービス開始日（例）　　　　
①2026年6月6日～2026年9月5日　　⇒　　　2027年1月1日
②2026年9月6日～2026年12月5日　 ⇒　　　2027年4月1日
③2026年12月6日～2027年3月5日　 ⇒　　　2027年7月1日
④2027年3月6日～2027年6月5日　　⇒　　　2027年10月1日</t>
        </r>
      </text>
    </comment>
  </commentList>
</comments>
</file>

<file path=xl/comments2.xml><?xml version="1.0" encoding="utf-8"?>
<comments xmlns="http://schemas.openxmlformats.org/spreadsheetml/2006/main">
  <authors>
    <author>y-tanaka</author>
    <author>Administrator</author>
  </authors>
  <commentList>
    <comment ref="W15" authorId="0" shapeId="0">
      <text>
        <r>
          <rPr>
            <b/>
            <sz val="9"/>
            <color indexed="81"/>
            <rFont val="MS P ゴシック"/>
            <family val="3"/>
            <charset val="128"/>
          </rPr>
          <t>元受銀行の銀行コード(半角数字4桁)を記入してください。
地銀関連会社が元受銀行となる場合は、
「親の銀行コード下3桁＋1」の4桁の数字を記入してください。
Ex.親の銀行コードが"0999"の場合"9991"と記入</t>
        </r>
      </text>
    </comment>
    <comment ref="V27" authorId="1" shapeId="0">
      <text>
        <r>
          <rPr>
            <b/>
            <sz val="9"/>
            <color indexed="81"/>
            <rFont val="MS P ゴシック"/>
            <family val="3"/>
            <charset val="128"/>
          </rPr>
          <t>・社名変更、解約、利用目的の追加/変更　等は「その他」に概要を記載願います。</t>
        </r>
      </text>
    </comment>
    <comment ref="N31" authorId="0" shapeId="0">
      <text>
        <r>
          <rPr>
            <b/>
            <sz val="9"/>
            <color indexed="81"/>
            <rFont val="MS P ゴシック"/>
            <family val="3"/>
            <charset val="128"/>
          </rPr>
          <t>口座振替の受付以外の目的の場合、こちらの欄に利用目的の詳細を記載願います。</t>
        </r>
      </text>
    </comment>
    <comment ref="V43" authorId="0" shapeId="0">
      <text>
        <r>
          <rPr>
            <b/>
            <sz val="9"/>
            <color indexed="81"/>
            <rFont val="MS P ゴシック"/>
            <family val="3"/>
            <charset val="128"/>
          </rPr>
          <t xml:space="preserve">＜JAバンクサービス開始日の設定基準＞
・サービス開始日は年４回（1,4,7,10月）の1日に設定され、下記例のルールで、申込日を基準に自動設定されます。
</t>
        </r>
        <r>
          <rPr>
            <sz val="9"/>
            <color indexed="81"/>
            <rFont val="MS P ゴシック"/>
            <family val="3"/>
            <charset val="128"/>
          </rPr>
          <t xml:space="preserve"> 　　　申込日（例）　　　　　　　　　サービス開始日（例）　　　　
①2026年6月6日～2026年9月5日　　⇒　　　2027年1月1日
②2026年9月6日～2026年12月5日　 ⇒　　　2027年4月1日
③2026年12月6日～2027年3月5日　 ⇒　　　2027年7月1日
④2027年3月6日～2027年6月5日　　⇒　　　2027年10月1日</t>
        </r>
      </text>
    </comment>
  </commentList>
</comments>
</file>

<file path=xl/sharedStrings.xml><?xml version="1.0" encoding="utf-8"?>
<sst xmlns="http://schemas.openxmlformats.org/spreadsheetml/2006/main" count="429" uniqueCount="187">
  <si>
    <t>日</t>
    <rPh sb="0" eb="1">
      <t>ニチ</t>
    </rPh>
    <phoneticPr fontId="1"/>
  </si>
  <si>
    <t>月</t>
    <rPh sb="0" eb="1">
      <t>ツキ</t>
    </rPh>
    <phoneticPr fontId="1"/>
  </si>
  <si>
    <t>年</t>
    <rPh sb="0" eb="1">
      <t>ネン</t>
    </rPh>
    <phoneticPr fontId="1"/>
  </si>
  <si>
    <t>部署名</t>
    <rPh sb="0" eb="2">
      <t>ブショ</t>
    </rPh>
    <rPh sb="2" eb="3">
      <t>メイ</t>
    </rPh>
    <phoneticPr fontId="1"/>
  </si>
  <si>
    <t>担当責任者</t>
    <rPh sb="0" eb="2">
      <t>タントウ</t>
    </rPh>
    <rPh sb="2" eb="5">
      <t>セキニンシャ</t>
    </rPh>
    <phoneticPr fontId="1"/>
  </si>
  <si>
    <t>担当者</t>
    <rPh sb="0" eb="3">
      <t>タントウシャ</t>
    </rPh>
    <phoneticPr fontId="1"/>
  </si>
  <si>
    <t>電話番号</t>
    <rPh sb="0" eb="2">
      <t>デンワ</t>
    </rPh>
    <rPh sb="2" eb="4">
      <t>バンゴウ</t>
    </rPh>
    <phoneticPr fontId="1"/>
  </si>
  <si>
    <t>記</t>
    <rPh sb="0" eb="1">
      <t>キ</t>
    </rPh>
    <phoneticPr fontId="1"/>
  </si>
  <si>
    <t>○所在地</t>
    <rPh sb="1" eb="4">
      <t>ショザイチ</t>
    </rPh>
    <phoneticPr fontId="1"/>
  </si>
  <si>
    <t>○代表者</t>
    <rPh sb="1" eb="4">
      <t>ダイヒョウシャ</t>
    </rPh>
    <phoneticPr fontId="1"/>
  </si>
  <si>
    <t>○ＵＲＬ</t>
    <phoneticPr fontId="1"/>
  </si>
  <si>
    <t>：</t>
    <phoneticPr fontId="1"/>
  </si>
  <si>
    <t>□</t>
  </si>
  <si>
    <t>□</t>
    <phoneticPr fontId="1"/>
  </si>
  <si>
    <t>新規利用申込み</t>
    <rPh sb="0" eb="2">
      <t>シンキ</t>
    </rPh>
    <rPh sb="2" eb="4">
      <t>リヨウ</t>
    </rPh>
    <rPh sb="4" eb="6">
      <t>モウシコ</t>
    </rPh>
    <phoneticPr fontId="1"/>
  </si>
  <si>
    <t>・</t>
    <phoneticPr fontId="1"/>
  </si>
  <si>
    <t>提携銀行追加</t>
    <rPh sb="0" eb="2">
      <t>テイケイ</t>
    </rPh>
    <rPh sb="2" eb="4">
      <t>ギンコウ</t>
    </rPh>
    <rPh sb="4" eb="6">
      <t>ツイカ</t>
    </rPh>
    <phoneticPr fontId="1"/>
  </si>
  <si>
    <t>☑</t>
    <phoneticPr fontId="1"/>
  </si>
  <si>
    <t>その他（</t>
    <rPh sb="2" eb="3">
      <t>ホカ</t>
    </rPh>
    <phoneticPr fontId="1"/>
  </si>
  <si>
    <t>）</t>
    <phoneticPr fontId="1"/>
  </si>
  <si>
    <r>
      <t>顧客向け提供開始日</t>
    </r>
    <r>
      <rPr>
        <vertAlign val="superscript"/>
        <sz val="11"/>
        <color theme="1"/>
        <rFont val="ＭＳ 明朝"/>
        <family val="1"/>
        <charset val="128"/>
      </rPr>
      <t>(注2)</t>
    </r>
    <rPh sb="0" eb="2">
      <t>コキャク</t>
    </rPh>
    <rPh sb="2" eb="3">
      <t>ム</t>
    </rPh>
    <rPh sb="4" eb="6">
      <t>テイキョウ</t>
    </rPh>
    <rPh sb="6" eb="9">
      <t>カイシビ</t>
    </rPh>
    <rPh sb="10" eb="11">
      <t>チュウ</t>
    </rPh>
    <phoneticPr fontId="1"/>
  </si>
  <si>
    <t>（別紙）</t>
    <rPh sb="1" eb="3">
      <t>ベッシ</t>
    </rPh>
    <phoneticPr fontId="1"/>
  </si>
  <si>
    <t>提携銀行名</t>
    <rPh sb="0" eb="2">
      <t>テイケイ</t>
    </rPh>
    <rPh sb="2" eb="4">
      <t>ギンコウ</t>
    </rPh>
    <rPh sb="4" eb="5">
      <t>メイ</t>
    </rPh>
    <phoneticPr fontId="1"/>
  </si>
  <si>
    <t>:</t>
    <phoneticPr fontId="1"/>
  </si>
  <si>
    <t>ご提出期限</t>
    <phoneticPr fontId="1"/>
  </si>
  <si>
    <t>（該当する区分に☑を入れてください）</t>
    <rPh sb="5" eb="7">
      <t>クブン</t>
    </rPh>
    <rPh sb="10" eb="11">
      <t>イ</t>
    </rPh>
    <phoneticPr fontId="1"/>
  </si>
  <si>
    <t>（別紙）提携銀行一覧のとおり</t>
    <rPh sb="1" eb="3">
      <t>ベッシ</t>
    </rPh>
    <rPh sb="4" eb="6">
      <t>テイケイ</t>
    </rPh>
    <rPh sb="6" eb="8">
      <t>ギンコウ</t>
    </rPh>
    <rPh sb="8" eb="10">
      <t>イチラン</t>
    </rPh>
    <phoneticPr fontId="1"/>
  </si>
  <si>
    <t>○業種</t>
    <rPh sb="1" eb="2">
      <t>ギョウ</t>
    </rPh>
    <rPh sb="2" eb="3">
      <t>タネ</t>
    </rPh>
    <phoneticPr fontId="1"/>
  </si>
  <si>
    <t>宛</t>
    <rPh sb="0" eb="1">
      <t>アテ</t>
    </rPh>
    <phoneticPr fontId="1"/>
  </si>
  <si>
    <t>(収納機関)→(元受)→(CNS)→(提携)</t>
    <rPh sb="1" eb="3">
      <t>シュウノウ</t>
    </rPh>
    <rPh sb="3" eb="5">
      <t>キカン</t>
    </rPh>
    <rPh sb="8" eb="10">
      <t>モトウケ</t>
    </rPh>
    <rPh sb="19" eb="21">
      <t>テイケイ</t>
    </rPh>
    <phoneticPr fontId="18"/>
  </si>
  <si>
    <t>（様式Ａ（ライト））</t>
    <rPh sb="1" eb="3">
      <t>ヨウシキ</t>
    </rPh>
    <phoneticPr fontId="1"/>
  </si>
  <si>
    <t>以上</t>
    <rPh sb="0" eb="2">
      <t>イジョウ</t>
    </rPh>
    <phoneticPr fontId="1"/>
  </si>
  <si>
    <t>5日</t>
    <rPh sb="1" eb="2">
      <t>ニチ</t>
    </rPh>
    <phoneticPr fontId="1"/>
  </si>
  <si>
    <t>Ｗｅｂ口振受付サービス・ライト 利用申込書</t>
    <phoneticPr fontId="1"/>
  </si>
  <si>
    <t>株式会社●●（元受銀行名称）</t>
    <phoneticPr fontId="1"/>
  </si>
  <si>
    <t>地銀ネットワークサービス㈱　宛</t>
    <rPh sb="0" eb="2">
      <t>チギン</t>
    </rPh>
    <rPh sb="14" eb="15">
      <t>アテ</t>
    </rPh>
    <phoneticPr fontId="1"/>
  </si>
  <si>
    <t>他の元受銀行に申し込んでいないことに同意する</t>
    <rPh sb="0" eb="1">
      <t>タ</t>
    </rPh>
    <rPh sb="2" eb="6">
      <t>モトウケギンコウ</t>
    </rPh>
    <rPh sb="7" eb="8">
      <t>モウ</t>
    </rPh>
    <rPh sb="9" eb="10">
      <t>コ</t>
    </rPh>
    <rPh sb="18" eb="20">
      <t>ドウイ</t>
    </rPh>
    <phoneticPr fontId="1"/>
  </si>
  <si>
    <t>月</t>
    <rPh sb="0" eb="1">
      <t>ガツ</t>
    </rPh>
    <phoneticPr fontId="1"/>
  </si>
  <si>
    <t>★引き続き、「（様式Ｂ）商用登録情報申請書」を記載願います。</t>
    <rPh sb="1" eb="2">
      <t>ヒ</t>
    </rPh>
    <rPh sb="3" eb="4">
      <t>ツヅ</t>
    </rPh>
    <rPh sb="8" eb="10">
      <t>ヨウシキ</t>
    </rPh>
    <rPh sb="23" eb="25">
      <t>キサイ</t>
    </rPh>
    <rPh sb="25" eb="26">
      <t>ネガ</t>
    </rPh>
    <phoneticPr fontId="1"/>
  </si>
  <si>
    <t>＜当行および提携銀行・全国信用協同組合連合会・地銀ﾈｯﾄﾜｰｸｻｰﾋﾞｽ㈱における個人情報の取扱いについて＞
ご記入いただいた個人情報は、次の目的のために利用させていただきます。
・本人確認
・本サービスに関する連絡、照会等</t>
    <rPh sb="1" eb="3">
      <t>トウコウ</t>
    </rPh>
    <rPh sb="6" eb="10">
      <t>テイケイギンコウ</t>
    </rPh>
    <rPh sb="11" eb="22">
      <t>ゼンコクシンヨウキョウドウクミアイレンゴウカイ</t>
    </rPh>
    <rPh sb="23" eb="25">
      <t>チギン</t>
    </rPh>
    <rPh sb="41" eb="43">
      <t>コジン</t>
    </rPh>
    <rPh sb="43" eb="45">
      <t>ジョウホウ</t>
    </rPh>
    <rPh sb="46" eb="48">
      <t>トリアツカ</t>
    </rPh>
    <rPh sb="56" eb="58">
      <t>キニュウ</t>
    </rPh>
    <rPh sb="63" eb="65">
      <t>コジン</t>
    </rPh>
    <rPh sb="65" eb="67">
      <t>ジョウホウ</t>
    </rPh>
    <rPh sb="69" eb="70">
      <t>ツギ</t>
    </rPh>
    <rPh sb="71" eb="73">
      <t>モクテキ</t>
    </rPh>
    <rPh sb="77" eb="79">
      <t>リヨウ</t>
    </rPh>
    <rPh sb="91" eb="93">
      <t>ホンニン</t>
    </rPh>
    <rPh sb="93" eb="95">
      <t>カクニン</t>
    </rPh>
    <rPh sb="97" eb="98">
      <t>ホン</t>
    </rPh>
    <rPh sb="103" eb="104">
      <t>カン</t>
    </rPh>
    <rPh sb="106" eb="108">
      <t>レンラク</t>
    </rPh>
    <rPh sb="109" eb="111">
      <t>ショウカイ</t>
    </rPh>
    <rPh sb="111" eb="112">
      <t>トウ</t>
    </rPh>
    <phoneticPr fontId="1"/>
  </si>
  <si>
    <t>別紙記載の提携銀行　宛</t>
    <rPh sb="0" eb="2">
      <t>ベッシ</t>
    </rPh>
    <rPh sb="2" eb="4">
      <t>キサイ</t>
    </rPh>
    <phoneticPr fontId="1"/>
  </si>
  <si>
    <r>
      <t>＜提携銀行一覧</t>
    </r>
    <r>
      <rPr>
        <sz val="14"/>
        <color theme="1"/>
        <rFont val="ＭＳ 明朝"/>
        <family val="1"/>
        <charset val="128"/>
      </rPr>
      <t>＞</t>
    </r>
    <rPh sb="1" eb="3">
      <t>テイケイ</t>
    </rPh>
    <rPh sb="3" eb="5">
      <t>ギンコウ</t>
    </rPh>
    <rPh sb="5" eb="7">
      <t>イチラン</t>
    </rPh>
    <phoneticPr fontId="1"/>
  </si>
  <si>
    <t>銀行ｺｰﾄﾞ</t>
    <phoneticPr fontId="1"/>
  </si>
  <si>
    <t>No</t>
    <phoneticPr fontId="1"/>
  </si>
  <si>
    <t>(注2)顧客向けに本サービスを提供開始する日付（サービス利用開始日と異なる場合のみ記入）※任意項目</t>
    <rPh sb="1" eb="2">
      <t>チュウ</t>
    </rPh>
    <rPh sb="4" eb="6">
      <t>コキャク</t>
    </rPh>
    <rPh sb="6" eb="7">
      <t>ム</t>
    </rPh>
    <rPh sb="9" eb="10">
      <t>ホン</t>
    </rPh>
    <rPh sb="15" eb="17">
      <t>テイキョウ</t>
    </rPh>
    <rPh sb="17" eb="19">
      <t>カイシ</t>
    </rPh>
    <rPh sb="21" eb="23">
      <t>ヒヅケ</t>
    </rPh>
    <rPh sb="28" eb="30">
      <t>リヨウ</t>
    </rPh>
    <rPh sb="30" eb="33">
      <t>カイシビ</t>
    </rPh>
    <rPh sb="34" eb="35">
      <t>コト</t>
    </rPh>
    <rPh sb="37" eb="39">
      <t>バアイ</t>
    </rPh>
    <rPh sb="41" eb="43">
      <t>キニュウ</t>
    </rPh>
    <rPh sb="45" eb="47">
      <t>ニンイ</t>
    </rPh>
    <rPh sb="47" eb="49">
      <t>コウモク</t>
    </rPh>
    <phoneticPr fontId="1"/>
  </si>
  <si>
    <t>未定</t>
    <rPh sb="0" eb="2">
      <t>ミテイ</t>
    </rPh>
    <phoneticPr fontId="1"/>
  </si>
  <si>
    <t>２．申込区分</t>
    <rPh sb="2" eb="4">
      <t>モウシコミ</t>
    </rPh>
    <rPh sb="4" eb="6">
      <t>クブン</t>
    </rPh>
    <phoneticPr fontId="1"/>
  </si>
  <si>
    <t>○収納機関会社コード</t>
    <rPh sb="1" eb="3">
      <t>シュウノウ</t>
    </rPh>
    <rPh sb="3" eb="5">
      <t>キカン</t>
    </rPh>
    <rPh sb="5" eb="7">
      <t>カイシャ</t>
    </rPh>
    <phoneticPr fontId="1"/>
  </si>
  <si>
    <t>A</t>
    <phoneticPr fontId="1"/>
  </si>
  <si>
    <t>A固定</t>
    <rPh sb="1" eb="3">
      <t>コテイ</t>
    </rPh>
    <phoneticPr fontId="1"/>
  </si>
  <si>
    <t>元受銀行固定</t>
    <rPh sb="0" eb="2">
      <t>モトウケ</t>
    </rPh>
    <rPh sb="2" eb="4">
      <t>ギンコウ</t>
    </rPh>
    <rPh sb="4" eb="6">
      <t>コテイ</t>
    </rPh>
    <phoneticPr fontId="1"/>
  </si>
  <si>
    <t>収納機関単位</t>
    <rPh sb="0" eb="2">
      <t>シュウノウ</t>
    </rPh>
    <rPh sb="2" eb="4">
      <t>キカン</t>
    </rPh>
    <rPh sb="4" eb="6">
      <t>タンイ</t>
    </rPh>
    <phoneticPr fontId="1"/>
  </si>
  <si>
    <t>申込みする</t>
    <rPh sb="0" eb="2">
      <t>モウシコ</t>
    </rPh>
    <phoneticPr fontId="1"/>
  </si>
  <si>
    <t>年</t>
    <rPh sb="0" eb="1">
      <t>ネン</t>
    </rPh>
    <phoneticPr fontId="1"/>
  </si>
  <si>
    <t>月</t>
    <rPh sb="0" eb="1">
      <t>ツキ</t>
    </rPh>
    <phoneticPr fontId="1"/>
  </si>
  <si>
    <t>日</t>
    <rPh sb="0" eb="1">
      <t>ニチ</t>
    </rPh>
    <phoneticPr fontId="1"/>
  </si>
  <si>
    <t>申込書区分</t>
    <rPh sb="0" eb="2">
      <t>モウシコ</t>
    </rPh>
    <rPh sb="2" eb="3">
      <t>ショ</t>
    </rPh>
    <rPh sb="3" eb="5">
      <t>クブン</t>
    </rPh>
    <phoneticPr fontId="1"/>
  </si>
  <si>
    <t>その他</t>
    <rPh sb="2" eb="3">
      <t>ホカ</t>
    </rPh>
    <phoneticPr fontId="1"/>
  </si>
  <si>
    <t>申請区分</t>
    <rPh sb="0" eb="2">
      <t>シンセイ</t>
    </rPh>
    <rPh sb="2" eb="4">
      <t>クブン</t>
    </rPh>
    <phoneticPr fontId="1"/>
  </si>
  <si>
    <t>農協申込ビット</t>
    <rPh sb="0" eb="2">
      <t>ノウキョウ</t>
    </rPh>
    <rPh sb="2" eb="4">
      <t>モウシコ</t>
    </rPh>
    <phoneticPr fontId="1"/>
  </si>
  <si>
    <t>申込年</t>
    <rPh sb="0" eb="2">
      <t>モウシコ</t>
    </rPh>
    <rPh sb="2" eb="3">
      <t>ネン</t>
    </rPh>
    <phoneticPr fontId="1"/>
  </si>
  <si>
    <t>申込月日</t>
    <rPh sb="0" eb="2">
      <t>モウシコ</t>
    </rPh>
    <rPh sb="2" eb="3">
      <t>ツキ</t>
    </rPh>
    <rPh sb="3" eb="4">
      <t>ヒ</t>
    </rPh>
    <phoneticPr fontId="1"/>
  </si>
  <si>
    <t>変換後年</t>
    <rPh sb="0" eb="3">
      <t>ヘンカンゴ</t>
    </rPh>
    <rPh sb="3" eb="4">
      <t>ネン</t>
    </rPh>
    <phoneticPr fontId="1"/>
  </si>
  <si>
    <t>変換区分</t>
    <rPh sb="0" eb="2">
      <t>ヘンカン</t>
    </rPh>
    <rPh sb="2" eb="4">
      <t>クブン</t>
    </rPh>
    <phoneticPr fontId="1"/>
  </si>
  <si>
    <t>変換後月</t>
    <rPh sb="0" eb="2">
      <t>ヘンカン</t>
    </rPh>
    <rPh sb="2" eb="3">
      <t>ゴ</t>
    </rPh>
    <rPh sb="3" eb="4">
      <t>ツキ</t>
    </rPh>
    <phoneticPr fontId="1"/>
  </si>
  <si>
    <t>01</t>
    <phoneticPr fontId="1"/>
  </si>
  <si>
    <t>02</t>
    <phoneticPr fontId="1"/>
  </si>
  <si>
    <t>03</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</si>
  <si>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</si>
  <si>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</si>
  <si>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</si>
  <si>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</si>
  <si>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</si>
  <si>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</si>
  <si>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</si>
  <si>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</si>
  <si>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</si>
  <si>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</si>
  <si>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</si>
  <si>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</si>
  <si>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</si>
  <si>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</si>
  <si>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</si>
  <si>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</si>
  <si>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</si>
  <si>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</si>
  <si>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</si>
  <si>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</si>
  <si>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</si>
  <si>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</si>
  <si>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</si>
  <si>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</si>
  <si>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</si>
  <si>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</si>
  <si>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</si>
  <si>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</si>
  <si>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＜変換ルール＞</t>
    <rPh sb="1" eb="3">
      <t>ヘンカン</t>
    </rPh>
    <phoneticPr fontId="1"/>
  </si>
  <si>
    <t>①申込日が6/6～9/5：申込日翌年1月開始「変換区分"1"」</t>
    <rPh sb="1" eb="3">
      <t>モウシコ</t>
    </rPh>
    <rPh sb="3" eb="4">
      <t>ヒ</t>
    </rPh>
    <rPh sb="13" eb="15">
      <t>モウシコ</t>
    </rPh>
    <rPh sb="15" eb="16">
      <t>ヒ</t>
    </rPh>
    <rPh sb="16" eb="18">
      <t>ヨクネン</t>
    </rPh>
    <rPh sb="19" eb="20">
      <t>ガツ</t>
    </rPh>
    <rPh sb="20" eb="22">
      <t>カイシ</t>
    </rPh>
    <rPh sb="23" eb="25">
      <t>ヘンカン</t>
    </rPh>
    <rPh sb="25" eb="27">
      <t>クブン</t>
    </rPh>
    <phoneticPr fontId="1"/>
  </si>
  <si>
    <t>②申込日が9/6～12/5：申込日翌年4月開始「変換区分"2"」</t>
    <rPh sb="24" eb="26">
      <t>ヘンカン</t>
    </rPh>
    <rPh sb="26" eb="28">
      <t>クブン</t>
    </rPh>
    <phoneticPr fontId="1"/>
  </si>
  <si>
    <t>③申込日が12/6～12/31：申込日翌年7月開始「変換区分"3"」</t>
    <rPh sb="26" eb="28">
      <t>ヘンカン</t>
    </rPh>
    <rPh sb="28" eb="30">
      <t>クブン</t>
    </rPh>
    <phoneticPr fontId="1"/>
  </si>
  <si>
    <t>④申込日が1/1～3/5：申込日当年7月開始「変換区分"4"」</t>
    <rPh sb="13" eb="15">
      <t>モウシコ</t>
    </rPh>
    <rPh sb="15" eb="16">
      <t>ヒ</t>
    </rPh>
    <rPh sb="16" eb="18">
      <t>トウネン</t>
    </rPh>
    <rPh sb="19" eb="20">
      <t>ガツ</t>
    </rPh>
    <rPh sb="20" eb="22">
      <t>カイシ</t>
    </rPh>
    <rPh sb="23" eb="25">
      <t>ヘンカン</t>
    </rPh>
    <rPh sb="25" eb="27">
      <t>クブン</t>
    </rPh>
    <phoneticPr fontId="1"/>
  </si>
  <si>
    <t>⑤申込日が3/6～翌6/5：申込日当年10月開始「変換区分"5"」</t>
    <rPh sb="9" eb="10">
      <t>ヨク</t>
    </rPh>
    <rPh sb="14" eb="16">
      <t>モウシコ</t>
    </rPh>
    <rPh sb="16" eb="17">
      <t>ヒ</t>
    </rPh>
    <rPh sb="17" eb="19">
      <t>トウネン</t>
    </rPh>
    <rPh sb="21" eb="22">
      <t>ガツ</t>
    </rPh>
    <rPh sb="22" eb="24">
      <t>カイシ</t>
    </rPh>
    <rPh sb="25" eb="27">
      <t>ヘンカン</t>
    </rPh>
    <rPh sb="27" eb="29">
      <t>クブン</t>
    </rPh>
    <phoneticPr fontId="1"/>
  </si>
  <si>
    <t>01</t>
    <phoneticPr fontId="1"/>
  </si>
  <si>
    <t>６．利用申込みする提携銀行</t>
    <rPh sb="2" eb="4">
      <t>リヨウ</t>
    </rPh>
    <rPh sb="4" eb="6">
      <t>モウシコ</t>
    </rPh>
    <rPh sb="9" eb="11">
      <t>テイケイ</t>
    </rPh>
    <rPh sb="11" eb="13">
      <t>ギンコウ</t>
    </rPh>
    <phoneticPr fontId="1"/>
  </si>
  <si>
    <t>01</t>
    <phoneticPr fontId="1"/>
  </si>
  <si>
    <t>02</t>
    <phoneticPr fontId="1"/>
  </si>
  <si>
    <t>03</t>
    <phoneticPr fontId="1"/>
  </si>
  <si>
    <t>開始年</t>
    <rPh sb="0" eb="2">
      <t>カイシ</t>
    </rPh>
    <rPh sb="2" eb="3">
      <t>ドシ</t>
    </rPh>
    <phoneticPr fontId="1"/>
  </si>
  <si>
    <t>開始月</t>
    <rPh sb="0" eb="2">
      <t>カイシ</t>
    </rPh>
    <rPh sb="2" eb="3">
      <t>ツキ</t>
    </rPh>
    <phoneticPr fontId="1"/>
  </si>
  <si>
    <t>開始日</t>
    <rPh sb="0" eb="2">
      <t>カイシ</t>
    </rPh>
    <rPh sb="2" eb="3">
      <t>ヒ</t>
    </rPh>
    <phoneticPr fontId="1"/>
  </si>
  <si>
    <t>本日年</t>
    <rPh sb="0" eb="2">
      <t>ホンジツ</t>
    </rPh>
    <rPh sb="2" eb="3">
      <t>ネン</t>
    </rPh>
    <phoneticPr fontId="1"/>
  </si>
  <si>
    <t>本日月</t>
    <rPh sb="0" eb="2">
      <t>ホンジツ</t>
    </rPh>
    <rPh sb="2" eb="3">
      <t>ツキ</t>
    </rPh>
    <phoneticPr fontId="1"/>
  </si>
  <si>
    <t>本日日</t>
    <rPh sb="0" eb="2">
      <t>ホンジツ</t>
    </rPh>
    <rPh sb="2" eb="3">
      <t>ヒ</t>
    </rPh>
    <phoneticPr fontId="1"/>
  </si>
  <si>
    <t>本日年月日</t>
    <rPh sb="0" eb="2">
      <t>ホンジツ</t>
    </rPh>
    <rPh sb="2" eb="5">
      <t>ネンガッピ</t>
    </rPh>
    <phoneticPr fontId="1"/>
  </si>
  <si>
    <t>年差</t>
    <rPh sb="0" eb="1">
      <t>ネン</t>
    </rPh>
    <rPh sb="1" eb="2">
      <t>サ</t>
    </rPh>
    <phoneticPr fontId="1"/>
  </si>
  <si>
    <t>変換後開始月</t>
    <rPh sb="0" eb="2">
      <t>ヘンカン</t>
    </rPh>
    <rPh sb="2" eb="3">
      <t>ゴ</t>
    </rPh>
    <rPh sb="3" eb="5">
      <t>カイシ</t>
    </rPh>
    <rPh sb="5" eb="6">
      <t>ツキ</t>
    </rPh>
    <phoneticPr fontId="1"/>
  </si>
  <si>
    <t>月差</t>
    <rPh sb="0" eb="1">
      <t>ツキ</t>
    </rPh>
    <rPh sb="1" eb="2">
      <t>サ</t>
    </rPh>
    <phoneticPr fontId="1"/>
  </si>
  <si>
    <t>変換前登録月</t>
    <rPh sb="0" eb="2">
      <t>ヘンカン</t>
    </rPh>
    <rPh sb="2" eb="3">
      <t>マエ</t>
    </rPh>
    <rPh sb="3" eb="5">
      <t>トウロク</t>
    </rPh>
    <rPh sb="5" eb="6">
      <t>ツキ</t>
    </rPh>
    <phoneticPr fontId="1"/>
  </si>
  <si>
    <t>登録年</t>
    <rPh sb="0" eb="2">
      <t>トウロク</t>
    </rPh>
    <rPh sb="2" eb="3">
      <t>ネン</t>
    </rPh>
    <phoneticPr fontId="1"/>
  </si>
  <si>
    <t>登録月</t>
    <rPh sb="0" eb="2">
      <t>トウロク</t>
    </rPh>
    <rPh sb="2" eb="3">
      <t>ツキ</t>
    </rPh>
    <phoneticPr fontId="1"/>
  </si>
  <si>
    <t>登録日</t>
    <rPh sb="0" eb="2">
      <t>トウロク</t>
    </rPh>
    <rPh sb="2" eb="3">
      <t>ヒ</t>
    </rPh>
    <phoneticPr fontId="1"/>
  </si>
  <si>
    <t>15</t>
    <phoneticPr fontId="1"/>
  </si>
  <si>
    <t>＜ホームページへの掲載について＞</t>
    <rPh sb="9" eb="11">
      <t>ケイサイ</t>
    </rPh>
    <phoneticPr fontId="1"/>
  </si>
  <si>
    <t>掲載しない</t>
    <rPh sb="0" eb="2">
      <t>ケイサイ</t>
    </rPh>
    <phoneticPr fontId="1"/>
  </si>
  <si>
    <t>（</t>
    <phoneticPr fontId="1"/>
  </si>
  <si>
    <t>日　以降、掲載可　）</t>
    <rPh sb="0" eb="1">
      <t>ニチ</t>
    </rPh>
    <rPh sb="2" eb="4">
      <t>イコウ</t>
    </rPh>
    <rPh sb="5" eb="7">
      <t>ケイサイ</t>
    </rPh>
    <rPh sb="7" eb="8">
      <t>カ</t>
    </rPh>
    <phoneticPr fontId="1"/>
  </si>
  <si>
    <t>収納機関名</t>
    <rPh sb="0" eb="2">
      <t>シュウノウ</t>
    </rPh>
    <rPh sb="2" eb="4">
      <t>キカン</t>
    </rPh>
    <rPh sb="4" eb="5">
      <t>メイ</t>
    </rPh>
    <phoneticPr fontId="1"/>
  </si>
  <si>
    <t>口座振替の受付</t>
    <rPh sb="0" eb="2">
      <t>コウザ</t>
    </rPh>
    <rPh sb="2" eb="4">
      <t>フリカエ</t>
    </rPh>
    <rPh sb="5" eb="7">
      <t>ウケツケ</t>
    </rPh>
    <phoneticPr fontId="1"/>
  </si>
  <si>
    <t>その他（</t>
    <rPh sb="2" eb="3">
      <t>ホカ</t>
    </rPh>
    <phoneticPr fontId="1"/>
  </si>
  <si>
    <t>）</t>
    <phoneticPr fontId="1"/>
  </si>
  <si>
    <t>掲載を希望する</t>
    <rPh sb="0" eb="2">
      <t>ケイサイ</t>
    </rPh>
    <rPh sb="3" eb="5">
      <t>キボウ</t>
    </rPh>
    <phoneticPr fontId="1"/>
  </si>
  <si>
    <t>【ご留意事項】
提携銀行のホームページ上への掲載については、各行ごとに掲載可否の判断、および掲載時期が異なりますので、あらかじめご了承願います。</t>
    <rPh sb="2" eb="4">
      <t>リュウイ</t>
    </rPh>
    <rPh sb="4" eb="6">
      <t>ジコウ</t>
    </rPh>
    <rPh sb="8" eb="10">
      <t>テイケイ</t>
    </rPh>
    <rPh sb="10" eb="12">
      <t>ギンコウ</t>
    </rPh>
    <rPh sb="19" eb="20">
      <t>ウエ</t>
    </rPh>
    <rPh sb="22" eb="24">
      <t>ケイサイ</t>
    </rPh>
    <rPh sb="30" eb="31">
      <t>カク</t>
    </rPh>
    <rPh sb="31" eb="32">
      <t>コウ</t>
    </rPh>
    <rPh sb="35" eb="37">
      <t>ケイサイ</t>
    </rPh>
    <rPh sb="37" eb="39">
      <t>カヒ</t>
    </rPh>
    <rPh sb="40" eb="42">
      <t>ハンダン</t>
    </rPh>
    <rPh sb="46" eb="48">
      <t>ケイサイ</t>
    </rPh>
    <rPh sb="48" eb="50">
      <t>ジキ</t>
    </rPh>
    <rPh sb="51" eb="52">
      <t>コト</t>
    </rPh>
    <rPh sb="65" eb="67">
      <t>リョウショウ</t>
    </rPh>
    <rPh sb="67" eb="68">
      <t>ネガ</t>
    </rPh>
    <phoneticPr fontId="1"/>
  </si>
  <si>
    <t>３．利用目的</t>
    <rPh sb="2" eb="4">
      <t>リヨウ</t>
    </rPh>
    <rPh sb="4" eb="6">
      <t>モクテキ</t>
    </rPh>
    <phoneticPr fontId="1"/>
  </si>
  <si>
    <t>４．予定日程</t>
    <rPh sb="2" eb="4">
      <t>ヨテイ</t>
    </rPh>
    <rPh sb="4" eb="6">
      <t>ニッテイ</t>
    </rPh>
    <phoneticPr fontId="1"/>
  </si>
  <si>
    <r>
      <t>サービス開始日</t>
    </r>
    <r>
      <rPr>
        <vertAlign val="superscript"/>
        <sz val="11"/>
        <color theme="1"/>
        <rFont val="ＭＳ 明朝"/>
        <family val="1"/>
        <charset val="128"/>
      </rPr>
      <t>(注1)</t>
    </r>
    <rPh sb="4" eb="7">
      <t>カイシビ</t>
    </rPh>
    <rPh sb="8" eb="9">
      <t>チュウ</t>
    </rPh>
    <phoneticPr fontId="1"/>
  </si>
  <si>
    <r>
      <t>２．掲載日について</t>
    </r>
    <r>
      <rPr>
        <sz val="10"/>
        <rFont val="ＭＳ Ｐゴシック"/>
        <family val="3"/>
        <charset val="128"/>
      </rPr>
      <t>【１．で「掲載を希望する」を選択した場合、必須】</t>
    </r>
    <rPh sb="2" eb="4">
      <t>ケイサイ</t>
    </rPh>
    <rPh sb="4" eb="5">
      <t>ヒ</t>
    </rPh>
    <rPh sb="14" eb="16">
      <t>ケイサイ</t>
    </rPh>
    <rPh sb="17" eb="19">
      <t>キボウ</t>
    </rPh>
    <rPh sb="23" eb="25">
      <t>センタク</t>
    </rPh>
    <rPh sb="27" eb="29">
      <t>バアイ</t>
    </rPh>
    <phoneticPr fontId="1"/>
  </si>
  <si>
    <t>※初年度のみの特殊運用</t>
    <rPh sb="1" eb="4">
      <t>ショネンド</t>
    </rPh>
    <rPh sb="7" eb="9">
      <t>トクシュ</t>
    </rPh>
    <rPh sb="9" eb="11">
      <t>ウンヨウ</t>
    </rPh>
    <phoneticPr fontId="1"/>
  </si>
  <si>
    <t>⑥申込日が2025/8/6～2025/9/5：申込日2026年4月開始「変換区分"2"」</t>
    <rPh sb="1" eb="3">
      <t>モウシコミ</t>
    </rPh>
    <rPh sb="3" eb="4">
      <t>ヒ</t>
    </rPh>
    <rPh sb="23" eb="25">
      <t>モウシコミ</t>
    </rPh>
    <rPh sb="25" eb="26">
      <t>ヒ</t>
    </rPh>
    <rPh sb="30" eb="31">
      <t>ネン</t>
    </rPh>
    <rPh sb="32" eb="33">
      <t>ガツ</t>
    </rPh>
    <rPh sb="33" eb="35">
      <t>カイシ</t>
    </rPh>
    <rPh sb="36" eb="38">
      <t>ヘンカン</t>
    </rPh>
    <rPh sb="38" eb="40">
      <t>クブン</t>
    </rPh>
    <phoneticPr fontId="1"/>
  </si>
  <si>
    <t>※本項目は右上にご記入いただいた申込日を基準に</t>
    <phoneticPr fontId="1"/>
  </si>
  <si>
    <t>　自動で設定されます。</t>
    <phoneticPr fontId="1"/>
  </si>
  <si>
    <r>
      <t>５．JAバンクの申込み</t>
    </r>
    <r>
      <rPr>
        <sz val="9"/>
        <color theme="1"/>
        <rFont val="ＭＳ 明朝"/>
        <family val="1"/>
        <charset val="128"/>
      </rPr>
      <t>（お申込みの場合は以下に☑を入れてください）</t>
    </r>
    <rPh sb="8" eb="10">
      <t>モウシコ</t>
    </rPh>
    <rPh sb="13" eb="15">
      <t>モウシコ</t>
    </rPh>
    <rPh sb="17" eb="19">
      <t>バアイ</t>
    </rPh>
    <rPh sb="20" eb="22">
      <t>イカ</t>
    </rPh>
    <rPh sb="25" eb="26">
      <t>イ</t>
    </rPh>
    <phoneticPr fontId="1"/>
  </si>
  <si>
    <t>JAバンク</t>
    <phoneticPr fontId="1"/>
  </si>
  <si>
    <t>JAバンク　サービス利用開始日</t>
    <rPh sb="10" eb="12">
      <t>リヨウ</t>
    </rPh>
    <rPh sb="12" eb="14">
      <t>カイシ</t>
    </rPh>
    <rPh sb="14" eb="15">
      <t>ヒ</t>
    </rPh>
    <phoneticPr fontId="1"/>
  </si>
  <si>
    <r>
      <t>　本サービスにおいて利用を申込む提携銀行は次のとおり。
　</t>
    </r>
    <r>
      <rPr>
        <sz val="9"/>
        <color theme="1"/>
        <rFont val="ＭＳ 明朝"/>
        <family val="1"/>
        <charset val="128"/>
      </rPr>
      <t>※JAバンクは以下への記入は不要です。</t>
    </r>
    <rPh sb="1" eb="2">
      <t>ホン</t>
    </rPh>
    <rPh sb="10" eb="12">
      <t>リヨウ</t>
    </rPh>
    <rPh sb="13" eb="15">
      <t>モウシコ</t>
    </rPh>
    <rPh sb="16" eb="18">
      <t>テイケイ</t>
    </rPh>
    <rPh sb="18" eb="20">
      <t>ギンコウ</t>
    </rPh>
    <rPh sb="21" eb="22">
      <t>ツギ</t>
    </rPh>
    <rPh sb="36" eb="38">
      <t>イカ</t>
    </rPh>
    <rPh sb="40" eb="42">
      <t>キニュウ</t>
    </rPh>
    <rPh sb="43" eb="45">
      <t>フヨウ</t>
    </rPh>
    <phoneticPr fontId="1"/>
  </si>
  <si>
    <t>(注1)本サービスを利用開始する日付。または、提携銀行を追加・変更等する日付を記載願います。※必須項目
　　 JAバンクのみをお申込みいただく場合は、以下のJAバンク　サービス開始日の日付を記載願います。</t>
    <rPh sb="1" eb="2">
      <t>チュウ</t>
    </rPh>
    <rPh sb="4" eb="5">
      <t>ホン</t>
    </rPh>
    <rPh sb="10" eb="12">
      <t>リヨウ</t>
    </rPh>
    <rPh sb="12" eb="14">
      <t>カイシ</t>
    </rPh>
    <rPh sb="16" eb="18">
      <t>ヒヅケ</t>
    </rPh>
    <rPh sb="23" eb="27">
      <t>テイケイギンコウ</t>
    </rPh>
    <rPh sb="28" eb="30">
      <t>ツイカ</t>
    </rPh>
    <rPh sb="31" eb="33">
      <t>ヘンコウ</t>
    </rPh>
    <rPh sb="33" eb="34">
      <t>トウ</t>
    </rPh>
    <rPh sb="36" eb="38">
      <t>ヒヅケ</t>
    </rPh>
    <rPh sb="39" eb="41">
      <t>キサイ</t>
    </rPh>
    <rPh sb="41" eb="42">
      <t>ネガ</t>
    </rPh>
    <rPh sb="47" eb="49">
      <t>ヒッス</t>
    </rPh>
    <rPh sb="49" eb="51">
      <t>コウモク</t>
    </rPh>
    <rPh sb="64" eb="66">
      <t>モウシコ</t>
    </rPh>
    <rPh sb="71" eb="73">
      <t>バアイ</t>
    </rPh>
    <rPh sb="75" eb="77">
      <t>イカ</t>
    </rPh>
    <rPh sb="88" eb="90">
      <t>カイシ</t>
    </rPh>
    <rPh sb="90" eb="91">
      <t>ヒ</t>
    </rPh>
    <rPh sb="92" eb="94">
      <t>ヒヅケ</t>
    </rPh>
    <rPh sb="95" eb="97">
      <t>キサイ</t>
    </rPh>
    <rPh sb="97" eb="98">
      <t>ネガ</t>
    </rPh>
    <phoneticPr fontId="1"/>
  </si>
  <si>
    <t>銀行申込なしビット</t>
    <rPh sb="0" eb="2">
      <t>ギンコウ</t>
    </rPh>
    <rPh sb="2" eb="4">
      <t>モウシコミ</t>
    </rPh>
    <phoneticPr fontId="1"/>
  </si>
  <si>
    <t>JA登録年</t>
    <rPh sb="2" eb="4">
      <t>トウロク</t>
    </rPh>
    <rPh sb="4" eb="5">
      <t>ネン</t>
    </rPh>
    <phoneticPr fontId="1"/>
  </si>
  <si>
    <t>JA登録月</t>
    <rPh sb="2" eb="4">
      <t>トウロク</t>
    </rPh>
    <rPh sb="4" eb="5">
      <t>ツキ</t>
    </rPh>
    <phoneticPr fontId="1"/>
  </si>
  <si>
    <t>JA登録日</t>
    <rPh sb="2" eb="4">
      <t>トウロク</t>
    </rPh>
    <rPh sb="4" eb="5">
      <t>ヒ</t>
    </rPh>
    <phoneticPr fontId="1"/>
  </si>
  <si>
    <t>15</t>
    <phoneticPr fontId="1"/>
  </si>
  <si>
    <t>JA登録日同一ビット</t>
    <rPh sb="2" eb="4">
      <t>トウロク</t>
    </rPh>
    <rPh sb="4" eb="5">
      <t>ヒ</t>
    </rPh>
    <rPh sb="5" eb="7">
      <t>ドウイツ</t>
    </rPh>
    <phoneticPr fontId="1"/>
  </si>
  <si>
    <t>提携銀行HP掲載ビット</t>
    <rPh sb="0" eb="2">
      <t>テイケイ</t>
    </rPh>
    <rPh sb="2" eb="4">
      <t>ギンコウ</t>
    </rPh>
    <rPh sb="6" eb="8">
      <t>ケイサイ</t>
    </rPh>
    <phoneticPr fontId="1"/>
  </si>
  <si>
    <t>HP掲載希望年</t>
    <rPh sb="2" eb="4">
      <t>ケイサイ</t>
    </rPh>
    <rPh sb="4" eb="6">
      <t>キボウ</t>
    </rPh>
    <rPh sb="6" eb="7">
      <t>ネン</t>
    </rPh>
    <phoneticPr fontId="1"/>
  </si>
  <si>
    <t>HP掲載希望月</t>
    <rPh sb="2" eb="4">
      <t>ケイサイ</t>
    </rPh>
    <rPh sb="4" eb="6">
      <t>キボウ</t>
    </rPh>
    <rPh sb="6" eb="7">
      <t>ツキ</t>
    </rPh>
    <phoneticPr fontId="1"/>
  </si>
  <si>
    <t>HP掲載希望日</t>
    <rPh sb="2" eb="4">
      <t>ケイサイ</t>
    </rPh>
    <rPh sb="4" eb="6">
      <t>キボウ</t>
    </rPh>
    <rPh sb="6" eb="7">
      <t>ヒ</t>
    </rPh>
    <phoneticPr fontId="1"/>
  </si>
  <si>
    <t>元受銀行コード：</t>
    <rPh sb="0" eb="2">
      <t>モトウケ</t>
    </rPh>
    <rPh sb="2" eb="4">
      <t>ギンコウ</t>
    </rPh>
    <phoneticPr fontId="1"/>
  </si>
  <si>
    <t>１．当収納機関の概要</t>
    <rPh sb="2" eb="3">
      <t>トウ</t>
    </rPh>
    <rPh sb="3" eb="5">
      <t>シュウノウ</t>
    </rPh>
    <rPh sb="5" eb="7">
      <t>キカン</t>
    </rPh>
    <rPh sb="8" eb="10">
      <t>ガイヨウ</t>
    </rPh>
    <phoneticPr fontId="1"/>
  </si>
  <si>
    <r>
      <t>＜お申込みいただく際の諸条件＞
【サービスの概要】
○Ｗｅｂ口振受付サービス・ライト(以下、｢本サービス｣といいます)は、収納機関と口座振替収納事務に関する契約(契約名称の如何を問わず、収納機関から提携銀行に対して代金の収納事務の取扱いを委託している契約)を締結している提携銀行の普通預金口座を持つ顧客が、パソコン</t>
    </r>
    <r>
      <rPr>
        <sz val="8"/>
        <rFont val="ＭＳ ゴシック"/>
        <family val="3"/>
        <charset val="128"/>
      </rPr>
      <t>またはスマートフォン等</t>
    </r>
    <r>
      <rPr>
        <sz val="8"/>
        <color theme="1"/>
        <rFont val="ＭＳ ゴシック"/>
        <family val="3"/>
        <charset val="128"/>
      </rPr>
      <t>を介して、インターネット上に必要な情報を入力し、口座振替手続を行うサービスです。
○本サービスは、各提携銀行が、ＣＮＳとＣＮＳから委託を受けた者が運営する情報ネットワークシステムを通じて提供いたします。
【対価の支払い】
○収納機関と別紙に掲げる提携銀行の間においては、本サービスの提供に関し、手数料等の金銭の支払義務はお互い生じません。
【本サービスで提供する情報の取扱いに関する注意事項】
○収納機関の顧客が開設している各提携銀行の普通預金口座を対象に、顧客の了承なく本サービスが第三者により利用され、その結果、顧客が損害を被った場合、収納機関の責任において対応いただき、提携銀行は一切の責任を負いません。</t>
    </r>
    <rPh sb="2" eb="4">
      <t>モウシコ</t>
    </rPh>
    <rPh sb="9" eb="10">
      <t>サイ</t>
    </rPh>
    <rPh sb="11" eb="14">
      <t>ショジョウケン</t>
    </rPh>
    <rPh sb="61" eb="65">
      <t>シュウノウキカン</t>
    </rPh>
    <rPh sb="149" eb="151">
      <t>コキャク</t>
    </rPh>
    <phoneticPr fontId="1"/>
  </si>
  <si>
    <t>当収納機関は、貴行および提携銀行のホームページ掲載について、下記のとおり申込みます。</t>
    <rPh sb="1" eb="3">
      <t>シュウノウ</t>
    </rPh>
    <rPh sb="3" eb="5">
      <t>キカン</t>
    </rPh>
    <phoneticPr fontId="1"/>
  </si>
  <si>
    <t>１．収納機関名の掲載について</t>
    <rPh sb="6" eb="7">
      <t>メイ</t>
    </rPh>
    <rPh sb="8" eb="10">
      <t>ケイサイ</t>
    </rPh>
    <phoneticPr fontId="1"/>
  </si>
  <si>
    <t>①元受銀行（当行）ホームページへ収納機関名を</t>
    <rPh sb="1" eb="3">
      <t>モトウケ</t>
    </rPh>
    <rPh sb="3" eb="5">
      <t>ギンコウ</t>
    </rPh>
    <rPh sb="6" eb="8">
      <t>トウコウ</t>
    </rPh>
    <rPh sb="20" eb="21">
      <t>メイ</t>
    </rPh>
    <phoneticPr fontId="1"/>
  </si>
  <si>
    <t>②提携銀行ホームページへ収納機関名を</t>
    <rPh sb="1" eb="3">
      <t>テイケイ</t>
    </rPh>
    <rPh sb="3" eb="5">
      <t>ギンコウ</t>
    </rPh>
    <rPh sb="16" eb="17">
      <t>メイ</t>
    </rPh>
    <phoneticPr fontId="1"/>
  </si>
  <si>
    <t>元受銀行担当者が、元受銀行管理画面から発行</t>
    <rPh sb="0" eb="2">
      <t>モトウケ</t>
    </rPh>
    <rPh sb="2" eb="4">
      <t>ギンコウ</t>
    </rPh>
    <rPh sb="4" eb="7">
      <t>タントウシャ</t>
    </rPh>
    <rPh sb="9" eb="11">
      <t>モトウケ</t>
    </rPh>
    <rPh sb="11" eb="13">
      <t>ギンコウ</t>
    </rPh>
    <rPh sb="13" eb="15">
      <t>カンリ</t>
    </rPh>
    <rPh sb="15" eb="17">
      <t>ガメン</t>
    </rPh>
    <rPh sb="19" eb="21">
      <t>ハッコウ</t>
    </rPh>
    <phoneticPr fontId="1"/>
  </si>
  <si>
    <t>のうえ、記入してください（半角数字各セル1桁）。</t>
    <rPh sb="4" eb="6">
      <t>キニュウ</t>
    </rPh>
    <rPh sb="13" eb="15">
      <t>ハンカク</t>
    </rPh>
    <rPh sb="15" eb="17">
      <t>スウジ</t>
    </rPh>
    <rPh sb="17" eb="18">
      <t>カク</t>
    </rPh>
    <rPh sb="21" eb="22">
      <t>ケタ</t>
    </rPh>
    <phoneticPr fontId="1"/>
  </si>
  <si>
    <t>※半角数字4桁。元受銀行ご担当者様がご記入ください。</t>
    <rPh sb="19" eb="21">
      <t>キニュウ</t>
    </rPh>
    <phoneticPr fontId="1"/>
  </si>
  <si>
    <t>当収納機関は、Ｗｅｂ口振受付サービス・ライトの利用にあたり、貴行、地銀ネットワークサービス株式会社（以下、「ＣＮＳ」といいます）および別紙に掲げる各提携銀行に対し、下記のとおり本書末尾の諸条件件の下で申し込みます。なお、本申込書は、「Web口振受付サービス・ライト利用規約」に同意して提出するものです。</t>
    <phoneticPr fontId="1"/>
  </si>
  <si>
    <t>地銀商事株式会社</t>
    <rPh sb="0" eb="2">
      <t>チギン</t>
    </rPh>
    <rPh sb="2" eb="4">
      <t>ショウジ</t>
    </rPh>
    <rPh sb="4" eb="6">
      <t>カブシキ</t>
    </rPh>
    <rPh sb="6" eb="8">
      <t>カイシャ</t>
    </rPh>
    <phoneticPr fontId="1"/>
  </si>
  <si>
    <t>営業部</t>
    <rPh sb="0" eb="2">
      <t>エイギョウ</t>
    </rPh>
    <rPh sb="2" eb="3">
      <t>ブ</t>
    </rPh>
    <phoneticPr fontId="1"/>
  </si>
  <si>
    <t>地銀　太郎</t>
    <rPh sb="0" eb="2">
      <t>チギン</t>
    </rPh>
    <rPh sb="3" eb="5">
      <t>タロウ</t>
    </rPh>
    <phoneticPr fontId="1"/>
  </si>
  <si>
    <t>地銀　花子</t>
    <rPh sb="0" eb="2">
      <t>チギン</t>
    </rPh>
    <rPh sb="3" eb="5">
      <t>ハナコ</t>
    </rPh>
    <phoneticPr fontId="1"/>
  </si>
  <si>
    <t>99-9999-9999</t>
    <phoneticPr fontId="1"/>
  </si>
  <si>
    <t>0999</t>
    <phoneticPr fontId="1"/>
  </si>
  <si>
    <t>東京都中央区日本橋４－６－７　日本橋日銀通りビル５階</t>
    <rPh sb="0" eb="2">
      <t>トウキョウ</t>
    </rPh>
    <rPh sb="2" eb="3">
      <t>ト</t>
    </rPh>
    <rPh sb="3" eb="5">
      <t>チュウオウ</t>
    </rPh>
    <rPh sb="5" eb="6">
      <t>ク</t>
    </rPh>
    <rPh sb="6" eb="9">
      <t>ニホンバシ</t>
    </rPh>
    <rPh sb="15" eb="18">
      <t>ニホンバシ</t>
    </rPh>
    <rPh sb="18" eb="20">
      <t>ニチギン</t>
    </rPh>
    <rPh sb="20" eb="21">
      <t>ドオ</t>
    </rPh>
    <rPh sb="25" eb="26">
      <t>カイ</t>
    </rPh>
    <phoneticPr fontId="1"/>
  </si>
  <si>
    <t>地銀　一郎</t>
    <rPh sb="0" eb="2">
      <t>チギン</t>
    </rPh>
    <rPh sb="3" eb="5">
      <t>イチロウ</t>
    </rPh>
    <phoneticPr fontId="1"/>
  </si>
  <si>
    <t>卸売業</t>
    <rPh sb="0" eb="3">
      <t>オロシウリギョウ</t>
    </rPh>
    <phoneticPr fontId="1"/>
  </si>
  <si>
    <t>https://www.sample.co.jp</t>
    <phoneticPr fontId="1"/>
  </si>
  <si>
    <t>☑</t>
  </si>
  <si>
    <t>01</t>
  </si>
  <si>
    <t>0116</t>
    <phoneticPr fontId="1"/>
  </si>
  <si>
    <t>北海道銀行</t>
    <rPh sb="0" eb="3">
      <t>ホッカイドウ</t>
    </rPh>
    <rPh sb="3" eb="5">
      <t>ギンコウ</t>
    </rPh>
    <phoneticPr fontId="1"/>
  </si>
  <si>
    <t>0117</t>
    <phoneticPr fontId="1"/>
  </si>
  <si>
    <t>青森みちのく銀行</t>
    <rPh sb="0" eb="2">
      <t>アオモリ</t>
    </rPh>
    <rPh sb="6" eb="8">
      <t>ギンコウ</t>
    </rPh>
    <phoneticPr fontId="1"/>
  </si>
  <si>
    <t>0119</t>
    <phoneticPr fontId="1"/>
  </si>
  <si>
    <t>秋田銀行</t>
    <rPh sb="0" eb="2">
      <t>アキタ</t>
    </rPh>
    <rPh sb="2" eb="4">
      <t>ギンコウ</t>
    </rPh>
    <phoneticPr fontId="1"/>
  </si>
  <si>
    <t>2083</t>
    <phoneticPr fontId="1"/>
  </si>
  <si>
    <t>北群信用組合</t>
    <rPh sb="0" eb="1">
      <t>キタ</t>
    </rPh>
    <rPh sb="1" eb="2">
      <t>グン</t>
    </rPh>
    <rPh sb="2" eb="4">
      <t>シンヨウ</t>
    </rPh>
    <rPh sb="4" eb="6">
      <t>クミアイ</t>
    </rPh>
    <phoneticPr fontId="1"/>
  </si>
  <si>
    <t>株式会社佐賀銀行</t>
    <rPh sb="4" eb="6">
      <t>サガ</t>
    </rPh>
    <rPh sb="6" eb="7">
      <t>ギン</t>
    </rPh>
    <rPh sb="7" eb="8">
      <t>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</si>
</sst>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vertAlign val="superscript"/>
      <sz val="11"/>
      <color theme="1"/>
      <name val="ＭＳ 明朝"/>
      <family val="1"/>
      <charset val="128"/>
    </font>
    <font>
      <sz val="9"/>
      <color theme="1"/>
      <name val="ＭＳ 明朝"/>
      <family val="1"/>
      <charset val="128"/>
    </font>
    <font>
      <b/>
      <sz val="10"/>
      <color rgb="FFFF0000"/>
      <name val="ＭＳ Ｐゴシック"/>
      <family val="3"/>
      <charset val="128"/>
    </font>
    <font>
      <b/>
      <sz val="14"/>
      <color theme="1"/>
      <name val="ＭＳ 明朝"/>
      <family val="1"/>
      <charset val="128"/>
    </font>
    <font>
      <b/>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sz val="10"/>
      <color theme="1"/>
      <name val="ＭＳ 明朝"/>
      <family val="1"/>
      <charset val="128"/>
    </font>
    <font>
      <sz val="11"/>
      <name val="ＭＳ 明朝"/>
      <family val="1"/>
      <charset val="128"/>
    </font>
    <font>
      <sz val="10"/>
      <color rgb="FFFF0000"/>
      <name val="ＭＳ 明朝"/>
      <family val="1"/>
      <charset val="128"/>
    </font>
    <font>
      <sz val="8"/>
      <color theme="1"/>
      <name val="ＭＳ ゴシック"/>
      <family val="3"/>
      <charset val="128"/>
    </font>
    <font>
      <sz val="6"/>
      <name val="ＭＳ Ｐゴシック"/>
      <family val="3"/>
      <charset val="128"/>
    </font>
    <font>
      <sz val="8"/>
      <name val="ＭＳ ゴシック"/>
      <family val="3"/>
      <charset val="128"/>
    </font>
    <font>
      <b/>
      <sz val="9"/>
      <color indexed="81"/>
      <name val="MS P ゴシック"/>
      <family val="3"/>
      <charset val="128"/>
    </font>
    <font>
      <sz val="8"/>
      <name val="ＭＳ 明朝"/>
      <family val="1"/>
      <charset val="128"/>
    </font>
    <font>
      <sz val="12"/>
      <color rgb="FFFF0000"/>
      <name val="ＭＳ 明朝"/>
      <family val="1"/>
      <charset val="128"/>
    </font>
    <font>
      <sz val="11"/>
      <color rgb="FFFF0000"/>
      <name val="ＭＳ 明朝"/>
      <family val="1"/>
      <charset val="128"/>
    </font>
    <font>
      <sz val="11"/>
      <name val="ＭＳ Ｐゴシック"/>
      <family val="3"/>
      <charset val="128"/>
    </font>
    <font>
      <sz val="12"/>
      <name val="ＭＳ 明朝"/>
      <family val="1"/>
      <charset val="128"/>
    </font>
    <font>
      <sz val="10"/>
      <name val="ＭＳ Ｐゴシック"/>
      <family val="3"/>
      <charset val="128"/>
    </font>
    <font>
      <sz val="8"/>
      <color rgb="FFFF0000"/>
      <name val="ＭＳ 明朝"/>
      <family val="1"/>
      <charset val="128"/>
    </font>
    <font>
      <i/>
      <sz val="10"/>
      <color theme="1"/>
      <name val="ＭＳ 明朝"/>
      <family val="1"/>
      <charset val="128"/>
    </font>
    <font>
      <sz val="9"/>
      <color indexed="81"/>
      <name val="MS P ゴシック"/>
      <family val="3"/>
      <charset val="128"/>
    </font>
    <font>
      <sz val="10"/>
      <color theme="1"/>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E5E5"/>
        <bgColor indexed="64"/>
      </patternFill>
    </fill>
    <fill>
      <patternFill patternType="solid">
        <fgColor rgb="FFCCFFCC"/>
        <bgColor indexed="64"/>
      </patternFill>
    </fill>
    <fill>
      <patternFill patternType="solid">
        <fgColor indexed="9"/>
        <bgColor indexed="64"/>
      </patternFill>
    </fill>
    <fill>
      <patternFill patternType="solid">
        <fgColor theme="9" tint="0.79998168889431442"/>
        <bgColor indexed="64"/>
      </patternFill>
    </fill>
  </fills>
  <borders count="41">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slantDashDot">
        <color rgb="FFFF0000"/>
      </top>
      <bottom/>
      <diagonal/>
    </border>
    <border>
      <left style="thin">
        <color indexed="64"/>
      </left>
      <right/>
      <top style="double">
        <color indexed="64"/>
      </top>
      <bottom style="thin">
        <color auto="1"/>
      </bottom>
      <diagonal/>
    </border>
    <border>
      <left/>
      <right/>
      <top style="double">
        <color indexed="64"/>
      </top>
      <bottom style="thin">
        <color auto="1"/>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4" fillId="0" borderId="0"/>
  </cellStyleXfs>
  <cellXfs count="169">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lignment vertical="center"/>
    </xf>
    <xf numFmtId="0" fontId="5"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3" fillId="0" borderId="0" xfId="0" applyFont="1">
      <alignment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13" fillId="0" borderId="0" xfId="0" applyFont="1" applyProtection="1">
      <alignment vertical="center"/>
      <protection locked="0"/>
    </xf>
    <xf numFmtId="0" fontId="7" fillId="2" borderId="0" xfId="0" applyFont="1" applyFill="1" applyProtection="1">
      <alignment vertical="center"/>
      <protection locked="0"/>
    </xf>
    <xf numFmtId="0" fontId="0" fillId="0" borderId="39" xfId="0" applyBorder="1" applyAlignment="1">
      <alignment horizontal="center" vertical="center"/>
    </xf>
    <xf numFmtId="0" fontId="0" fillId="7" borderId="39" xfId="0" applyFill="1" applyBorder="1" applyAlignment="1">
      <alignment horizontal="center" vertical="center"/>
    </xf>
    <xf numFmtId="0" fontId="0" fillId="0" borderId="0" xfId="0" quotePrefix="1">
      <alignment vertical="center"/>
    </xf>
    <xf numFmtId="49" fontId="7" fillId="2" borderId="0" xfId="0" applyNumberFormat="1" applyFont="1" applyFill="1" applyProtection="1">
      <alignment vertical="center"/>
      <protection locked="0"/>
    </xf>
    <xf numFmtId="14" fontId="0" fillId="0" borderId="39" xfId="0" applyNumberFormat="1" applyBorder="1" applyAlignment="1">
      <alignment horizontal="center" vertical="center"/>
    </xf>
    <xf numFmtId="0" fontId="0" fillId="0" borderId="40" xfId="0" applyBorder="1" applyAlignment="1">
      <alignment horizontal="center" vertical="center"/>
    </xf>
    <xf numFmtId="49" fontId="0" fillId="0" borderId="39" xfId="0" applyNumberFormat="1" applyBorder="1" applyAlignment="1">
      <alignment horizontal="center" vertical="center"/>
    </xf>
    <xf numFmtId="0" fontId="2" fillId="0" borderId="19"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0" xfId="0" applyFont="1" applyFill="1" applyAlignment="1">
      <alignment horizontal="right" vertical="center"/>
    </xf>
    <xf numFmtId="56" fontId="8" fillId="4" borderId="17" xfId="0" applyNumberFormat="1" applyFont="1" applyFill="1" applyBorder="1">
      <alignment vertical="center"/>
    </xf>
    <xf numFmtId="176" fontId="8" fillId="4" borderId="17" xfId="0" applyNumberFormat="1" applyFont="1" applyFill="1" applyBorder="1">
      <alignment vertical="center"/>
    </xf>
    <xf numFmtId="0" fontId="8" fillId="4" borderId="18" xfId="0" applyFont="1" applyFill="1" applyBorder="1" applyAlignment="1">
      <alignment horizontal="left" vertical="center"/>
    </xf>
    <xf numFmtId="0" fontId="16" fillId="2" borderId="21" xfId="0" applyFont="1" applyFill="1" applyBorder="1" applyAlignment="1">
      <alignment horizontal="left" vertical="center"/>
    </xf>
    <xf numFmtId="0" fontId="22" fillId="2" borderId="21" xfId="0" applyFont="1" applyFill="1" applyBorder="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justify" wrapText="1"/>
    </xf>
    <xf numFmtId="0" fontId="16" fillId="2" borderId="0" xfId="0" applyFont="1" applyFill="1" applyAlignment="1">
      <alignment horizontal="left" vertical="center"/>
    </xf>
    <xf numFmtId="0" fontId="22" fillId="2" borderId="0" xfId="0" applyFont="1" applyFill="1" applyAlignment="1">
      <alignment horizontal="center" vertical="center"/>
    </xf>
    <xf numFmtId="0" fontId="16" fillId="2" borderId="0" xfId="0" applyFont="1" applyFill="1" applyAlignment="1">
      <alignment horizontal="center" vertical="center" shrinkToFit="1"/>
    </xf>
    <xf numFmtId="0" fontId="9" fillId="2" borderId="0" xfId="0" applyFont="1" applyFill="1">
      <alignment vertical="center"/>
    </xf>
    <xf numFmtId="0" fontId="15" fillId="2" borderId="0" xfId="0" applyFont="1" applyFill="1" applyAlignment="1">
      <alignment horizontal="left" vertical="center"/>
    </xf>
    <xf numFmtId="0" fontId="2" fillId="2" borderId="1" xfId="0" applyFont="1" applyFill="1" applyBorder="1">
      <alignment vertical="center"/>
    </xf>
    <xf numFmtId="0" fontId="2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left" vertical="top"/>
    </xf>
    <xf numFmtId="0" fontId="2" fillId="2" borderId="2" xfId="0" applyFont="1" applyFill="1" applyBorder="1" applyAlignment="1">
      <alignment horizontal="center" vertical="center"/>
    </xf>
    <xf numFmtId="0" fontId="5" fillId="2" borderId="0" xfId="0" applyFont="1" applyFill="1" applyAlignment="1">
      <alignment horizontal="left" vertical="center" wrapText="1"/>
    </xf>
    <xf numFmtId="0" fontId="27" fillId="2" borderId="0" xfId="0" applyFont="1" applyFill="1">
      <alignment vertical="center"/>
    </xf>
    <xf numFmtId="0" fontId="2" fillId="2" borderId="0" xfId="0" applyFont="1" applyFill="1" applyAlignment="1">
      <alignment horizontal="left" vertical="center" wrapText="1"/>
    </xf>
    <xf numFmtId="0" fontId="2" fillId="2" borderId="0" xfId="0" applyFont="1" applyFill="1" applyAlignment="1">
      <alignment vertical="top"/>
    </xf>
    <xf numFmtId="0" fontId="2" fillId="2" borderId="2" xfId="0" applyFont="1" applyFill="1" applyBorder="1">
      <alignment vertical="center"/>
    </xf>
    <xf numFmtId="0" fontId="2" fillId="2" borderId="2" xfId="0" applyFont="1" applyFill="1" applyBorder="1" applyAlignment="1">
      <alignment vertical="center" shrinkToFit="1"/>
    </xf>
    <xf numFmtId="0" fontId="2" fillId="2" borderId="0" xfId="0" applyFont="1" applyFill="1" applyAlignment="1">
      <alignment horizontal="left" vertical="center" shrinkToFit="1"/>
    </xf>
    <xf numFmtId="0" fontId="7"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xf numFmtId="0" fontId="5" fillId="2" borderId="0" xfId="0" applyFont="1" applyFill="1" applyAlignment="1">
      <alignment vertical="top"/>
    </xf>
    <xf numFmtId="0" fontId="2" fillId="3"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6" borderId="2" xfId="1" applyFont="1" applyFill="1" applyBorder="1" applyAlignment="1">
      <alignment vertical="center"/>
    </xf>
    <xf numFmtId="0" fontId="2" fillId="6" borderId="20" xfId="1" applyFont="1" applyFill="1" applyBorder="1" applyAlignment="1">
      <alignment vertical="center"/>
    </xf>
    <xf numFmtId="0" fontId="7" fillId="2" borderId="0" xfId="0" applyFont="1" applyFill="1" applyAlignment="1">
      <alignment vertical="top" wrapText="1"/>
    </xf>
    <xf numFmtId="0" fontId="11" fillId="2" borderId="0" xfId="0" applyFont="1" applyFill="1">
      <alignment vertical="center"/>
    </xf>
    <xf numFmtId="0" fontId="8" fillId="2" borderId="0" xfId="0" applyFont="1" applyFill="1">
      <alignment vertical="center"/>
    </xf>
    <xf numFmtId="0" fontId="2" fillId="2" borderId="0" xfId="0" applyFont="1" applyFill="1" applyAlignment="1">
      <alignment horizontal="right" vertical="center"/>
    </xf>
    <xf numFmtId="0" fontId="2" fillId="5" borderId="24"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3" fillId="2" borderId="0" xfId="0" applyFont="1" applyFill="1" applyAlignment="1">
      <alignment horizontal="left" vertical="center"/>
    </xf>
    <xf numFmtId="0" fontId="3" fillId="2" borderId="0" xfId="0" applyFont="1" applyFill="1" applyAlignment="1">
      <alignment vertical="center" wrapText="1"/>
    </xf>
    <xf numFmtId="0" fontId="25" fillId="2" borderId="0" xfId="0" applyFont="1" applyFill="1">
      <alignment vertical="center"/>
    </xf>
    <xf numFmtId="0" fontId="3" fillId="2" borderId="0" xfId="0" applyFont="1" applyFill="1" applyAlignment="1">
      <alignment horizontal="center" vertical="center"/>
    </xf>
    <xf numFmtId="0" fontId="14" fillId="2" borderId="0" xfId="0" applyFont="1" applyFill="1" applyAlignment="1">
      <alignment horizontal="center" vertical="center" shrinkToFit="1"/>
    </xf>
    <xf numFmtId="0" fontId="14" fillId="2" borderId="0" xfId="0" applyFont="1" applyFill="1" applyAlignment="1">
      <alignment horizontal="left" vertical="center"/>
    </xf>
    <xf numFmtId="0" fontId="21" fillId="2" borderId="0" xfId="0" applyFont="1" applyFill="1" applyAlignment="1">
      <alignment horizontal="right" vertical="center"/>
    </xf>
    <xf numFmtId="0" fontId="14" fillId="0" borderId="19" xfId="0" applyFont="1" applyBorder="1" applyAlignment="1" applyProtection="1">
      <alignment vertical="top" wrapText="1"/>
      <protection locked="0"/>
    </xf>
    <xf numFmtId="0" fontId="2" fillId="2" borderId="0" xfId="0" applyFont="1" applyFill="1" applyAlignment="1" applyProtection="1">
      <alignment horizontal="center" vertical="center" wrapText="1"/>
      <protection locked="0"/>
    </xf>
    <xf numFmtId="0" fontId="14" fillId="2" borderId="0" xfId="0" applyFont="1" applyFill="1" applyAlignment="1">
      <alignment vertical="top" wrapText="1"/>
    </xf>
    <xf numFmtId="0" fontId="2" fillId="2" borderId="0" xfId="0" applyFont="1" applyFill="1" applyAlignment="1">
      <alignment vertical="center" wrapText="1"/>
    </xf>
    <xf numFmtId="0" fontId="5" fillId="2" borderId="0" xfId="0" applyFont="1" applyFill="1" applyAlignment="1">
      <alignment horizontal="left" vertical="center"/>
    </xf>
    <xf numFmtId="0" fontId="30" fillId="7" borderId="39" xfId="0" applyFont="1" applyFill="1" applyBorder="1" applyAlignment="1">
      <alignment horizontal="center" vertical="center"/>
    </xf>
    <xf numFmtId="0" fontId="31" fillId="7" borderId="39" xfId="0" applyFont="1" applyFill="1" applyBorder="1" applyAlignment="1">
      <alignment horizontal="center" vertical="center"/>
    </xf>
    <xf numFmtId="0" fontId="7" fillId="2" borderId="0" xfId="0" applyFont="1" applyFill="1">
      <alignment vertical="center"/>
    </xf>
    <xf numFmtId="0" fontId="3" fillId="2" borderId="0" xfId="0" applyFont="1" applyFill="1" applyAlignment="1">
      <alignment horizontal="left" vertical="center" wrapText="1"/>
    </xf>
    <xf numFmtId="0" fontId="3" fillId="0" borderId="1" xfId="0" applyFont="1" applyBorder="1" applyAlignment="1" applyProtection="1">
      <alignment horizontal="center" vertical="center"/>
      <protection locked="0"/>
    </xf>
    <xf numFmtId="0" fontId="2" fillId="0" borderId="2" xfId="0" applyFont="1" applyBorder="1" applyAlignment="1" applyProtection="1">
      <alignment horizontal="left" vertical="center" shrinkToFit="1"/>
      <protection locked="0"/>
    </xf>
    <xf numFmtId="0" fontId="2" fillId="2" borderId="2" xfId="0" applyFont="1" applyFill="1" applyBorder="1" applyAlignment="1">
      <alignment horizontal="distributed" vertical="center"/>
    </xf>
    <xf numFmtId="0" fontId="2" fillId="0" borderId="37"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4" fillId="2" borderId="0" xfId="0" applyFont="1" applyFill="1" applyAlignment="1">
      <alignment horizontal="center" vertical="center" wrapText="1"/>
    </xf>
    <xf numFmtId="0" fontId="2" fillId="2" borderId="2" xfId="0" applyFont="1" applyFill="1" applyBorder="1" applyAlignment="1">
      <alignment horizontal="left" vertical="center" shrinkToFit="1"/>
    </xf>
    <xf numFmtId="49" fontId="2" fillId="0" borderId="2" xfId="0" applyNumberFormat="1" applyFont="1" applyBorder="1" applyAlignment="1" applyProtection="1">
      <alignment horizontal="left" vertical="center" shrinkToFit="1"/>
      <protection locked="0"/>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0" xfId="0" applyFont="1" applyFill="1" applyAlignment="1" applyProtection="1">
      <alignment horizontal="left" vertical="center" wrapText="1"/>
      <protection locked="0"/>
    </xf>
    <xf numFmtId="0" fontId="2" fillId="2" borderId="0" xfId="0" applyFont="1" applyFill="1" applyAlignment="1">
      <alignment horizontal="left" vertical="center" wrapText="1"/>
    </xf>
    <xf numFmtId="0" fontId="2" fillId="2" borderId="0" xfId="0" applyFont="1" applyFill="1" applyAlignment="1">
      <alignment horizontal="center"/>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7" xfId="0" applyFont="1" applyFill="1" applyBorder="1" applyAlignment="1">
      <alignment horizontal="left" vertical="center"/>
    </xf>
    <xf numFmtId="0" fontId="23" fillId="2" borderId="0" xfId="0" applyFont="1" applyFill="1" applyAlignment="1" applyProtection="1">
      <alignment horizontal="center" vertical="center" shrinkToFit="1"/>
      <protection locked="0"/>
    </xf>
    <xf numFmtId="0" fontId="2" fillId="2" borderId="1" xfId="0" applyFont="1" applyFill="1" applyBorder="1" applyAlignment="1">
      <alignment horizontal="distributed" vertical="center" wrapText="1"/>
    </xf>
    <xf numFmtId="0" fontId="2" fillId="2" borderId="1" xfId="0" applyFont="1" applyFill="1" applyBorder="1" applyAlignment="1">
      <alignment horizontal="distributed"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 fillId="0" borderId="1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10" fillId="2" borderId="0" xfId="0" applyFont="1" applyFill="1" applyAlignment="1">
      <alignment horizontal="left" shrinkToFit="1"/>
    </xf>
    <xf numFmtId="0" fontId="2" fillId="0" borderId="0" xfId="0" applyFont="1" applyAlignment="1" applyProtection="1">
      <alignment horizontal="left" vertical="center"/>
      <protection locked="0"/>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20"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20" xfId="0" applyFont="1" applyFill="1" applyBorder="1" applyAlignment="1">
      <alignment horizontal="left" vertical="center"/>
    </xf>
    <xf numFmtId="0" fontId="5" fillId="2" borderId="0" xfId="0" applyFont="1" applyFill="1" applyAlignment="1">
      <alignment horizontal="left" vertical="center"/>
    </xf>
    <xf numFmtId="0" fontId="23" fillId="2" borderId="0" xfId="0" applyFont="1" applyFill="1" applyAlignment="1">
      <alignment horizontal="left" vertical="center" wrapText="1"/>
    </xf>
    <xf numFmtId="49" fontId="2" fillId="0" borderId="19"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20" xfId="0" applyNumberFormat="1" applyFont="1" applyBorder="1" applyAlignment="1" applyProtection="1">
      <alignment horizontal="center" vertical="center" shrinkToFit="1"/>
      <protection locked="0"/>
    </xf>
    <xf numFmtId="49" fontId="2" fillId="0" borderId="37"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center" vertical="center" shrinkToFit="1"/>
      <protection locked="0"/>
    </xf>
    <xf numFmtId="0" fontId="2" fillId="5" borderId="25"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2" fillId="5" borderId="28" xfId="0" applyFont="1" applyFill="1" applyBorder="1" applyAlignment="1">
      <alignment horizontal="center" vertical="center" shrinkToFit="1"/>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0" fontId="2" fillId="2" borderId="14" xfId="0" applyFont="1" applyFill="1" applyBorder="1" applyAlignment="1">
      <alignment horizontal="center" vertical="center"/>
    </xf>
    <xf numFmtId="49" fontId="2" fillId="2" borderId="14" xfId="0" applyNumberFormat="1" applyFont="1" applyFill="1" applyBorder="1" applyAlignment="1">
      <alignment horizontal="center"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0" xfId="0" applyFont="1" applyFill="1" applyAlignment="1">
      <alignment horizontal="left" vertical="center"/>
    </xf>
    <xf numFmtId="0" fontId="28" fillId="2" borderId="7"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 xfId="0" applyFont="1" applyFill="1" applyBorder="1" applyAlignment="1">
      <alignment horizontal="left" vertical="center"/>
    </xf>
    <xf numFmtId="0" fontId="28" fillId="2" borderId="9" xfId="0" applyFont="1" applyFill="1" applyBorder="1" applyAlignment="1">
      <alignment horizontal="left" vertical="center"/>
    </xf>
    <xf numFmtId="0" fontId="2" fillId="0" borderId="2" xfId="0" applyFont="1" applyBorder="1" applyAlignment="1">
      <alignment horizontal="center" vertical="center" shrinkToFit="1"/>
    </xf>
    <xf numFmtId="0" fontId="2" fillId="5" borderId="27" xfId="0" applyFont="1" applyFill="1" applyBorder="1" applyAlignment="1">
      <alignment horizontal="center" vertical="center" shrinkToFit="1"/>
    </xf>
    <xf numFmtId="0" fontId="17"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0" xfId="0" applyFont="1" applyFill="1" applyAlignment="1">
      <alignment horizontal="center" vertical="center"/>
    </xf>
    <xf numFmtId="0" fontId="2" fillId="0" borderId="20" xfId="0" applyFont="1" applyBorder="1" applyAlignment="1" applyProtection="1">
      <alignment horizontal="center" vertical="center" shrinkToFit="1"/>
      <protection locked="0"/>
    </xf>
    <xf numFmtId="0" fontId="2" fillId="6" borderId="19" xfId="1" applyFont="1" applyFill="1" applyBorder="1" applyAlignment="1">
      <alignment horizontal="center" vertical="center"/>
    </xf>
    <xf numFmtId="0" fontId="2" fillId="6" borderId="2" xfId="1" applyFont="1" applyFill="1" applyBorder="1" applyAlignment="1">
      <alignment horizontal="center" vertical="center"/>
    </xf>
    <xf numFmtId="0" fontId="2" fillId="2" borderId="14" xfId="0" quotePrefix="1" applyFont="1" applyFill="1" applyBorder="1" applyAlignment="1">
      <alignment horizontal="center" vertical="center"/>
    </xf>
  </cellXfs>
  <cellStyles count="2">
    <cellStyle name="標準" xfId="0" builtinId="0"/>
    <cellStyle name="標準 2" xfId="1"/>
  </cellStyles>
  <dxfs count="57">
    <dxf>
      <font>
        <color auto="1"/>
      </font>
      <fill>
        <patternFill>
          <bgColor rgb="FFFFFF00"/>
        </patternFill>
      </fill>
    </dxf>
    <dxf>
      <fill>
        <patternFill>
          <bgColor theme="0" tint="-4.9989318521683403E-2"/>
        </patternFill>
      </fill>
    </dxf>
    <dxf>
      <font>
        <color theme="1"/>
      </font>
      <fill>
        <patternFill>
          <bgColor rgb="FFFFFF00"/>
        </patternFill>
      </fill>
    </dxf>
    <dxf>
      <font>
        <color auto="1"/>
      </font>
      <fill>
        <patternFill>
          <bgColor rgb="FFFFFF00"/>
        </patternFill>
      </fill>
    </dxf>
    <dxf>
      <font>
        <color theme="0"/>
      </font>
    </dxf>
    <dxf>
      <fill>
        <patternFill>
          <bgColor rgb="FFFFFF00"/>
        </patternFill>
      </fill>
    </dxf>
    <dxf>
      <fill>
        <patternFill>
          <bgColor theme="0" tint="-0.499984740745262"/>
        </patternFill>
      </fill>
    </dxf>
    <dxf>
      <font>
        <color theme="1"/>
      </font>
      <fill>
        <patternFill>
          <bgColor rgb="FFFFFF00"/>
        </patternFill>
      </fill>
    </dxf>
    <dxf>
      <font>
        <color theme="1"/>
      </font>
      <fill>
        <patternFill>
          <bgColor rgb="FFFFFF00"/>
        </patternFill>
      </fill>
    </dxf>
    <dxf>
      <fill>
        <patternFill>
          <bgColor theme="0" tint="-4.9989318521683403E-2"/>
        </patternFill>
      </fill>
    </dxf>
    <dxf>
      <font>
        <color theme="1"/>
      </font>
      <fill>
        <patternFill>
          <bgColor rgb="FFFFFF00"/>
        </patternFill>
      </fill>
    </dxf>
    <dxf>
      <fill>
        <patternFill>
          <bgColor rgb="FFFFFF00"/>
        </patternFill>
      </fill>
    </dxf>
    <dxf>
      <font>
        <color theme="0" tint="-0.499984740745262"/>
      </font>
      <fill>
        <patternFill>
          <bgColor theme="0" tint="-0.49998474074526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tint="-0.499984740745262"/>
      </font>
      <fill>
        <patternFill>
          <bgColor theme="0" tint="-0.499984740745262"/>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0" tint="-0.499984740745262"/>
      </font>
      <fill>
        <patternFill>
          <bgColor theme="0" tint="-0.499984740745262"/>
        </patternFill>
      </fill>
    </dxf>
    <dxf>
      <font>
        <color theme="1"/>
      </font>
      <fill>
        <patternFill>
          <bgColor rgb="FFFFFF00"/>
        </patternFill>
      </fill>
    </dxf>
    <dxf>
      <font>
        <color theme="1"/>
      </font>
      <fill>
        <patternFill>
          <bgColor rgb="FFFFFF00"/>
        </patternFill>
      </fill>
    </dxf>
    <dxf>
      <font>
        <color rgb="FF0000FF"/>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auto="1"/>
      </font>
      <fill>
        <patternFill>
          <bgColor rgb="FFFFFF00"/>
        </patternFill>
      </fill>
    </dxf>
    <dxf>
      <fill>
        <patternFill>
          <bgColor theme="0" tint="-4.9989318521683403E-2"/>
        </patternFill>
      </fill>
    </dxf>
    <dxf>
      <font>
        <color theme="1"/>
      </font>
      <fill>
        <patternFill>
          <bgColor rgb="FFFFFF00"/>
        </patternFill>
      </fill>
    </dxf>
    <dxf>
      <font>
        <color auto="1"/>
      </font>
      <fill>
        <patternFill>
          <bgColor rgb="FFFFFF00"/>
        </patternFill>
      </fill>
    </dxf>
    <dxf>
      <font>
        <color theme="0"/>
      </font>
    </dxf>
    <dxf>
      <font>
        <color theme="1"/>
      </font>
      <fill>
        <patternFill>
          <bgColor rgb="FFFFFF00"/>
        </patternFill>
      </fill>
    </dxf>
    <dxf>
      <font>
        <color theme="1"/>
      </font>
      <fill>
        <patternFill>
          <bgColor rgb="FFFFFF00"/>
        </patternFill>
      </fill>
    </dxf>
    <dxf>
      <fill>
        <patternFill>
          <bgColor theme="0" tint="-4.9989318521683403E-2"/>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0000FF"/>
      </font>
    </dxf>
  </dxfs>
  <tableStyles count="0" defaultTableStyle="TableStyleMedium2" defaultPivotStyle="PivotStyleLight16"/>
  <colors>
    <mruColors>
      <color rgb="FFCCECFF"/>
      <color rgb="FF00FF00"/>
      <color rgb="FFFFFF99"/>
      <color rgb="FF0000FF"/>
      <color rgb="FFFFFFE1"/>
      <color rgb="FFFFFF66"/>
      <color rgb="FFFFE5E5"/>
      <color rgb="FFCCFFCC"/>
      <color rgb="FF66CCFF"/>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104775</xdr:colOff>
      <xdr:row>26</xdr:row>
      <xdr:rowOff>180974</xdr:rowOff>
    </xdr:from>
    <xdr:to>
      <xdr:col>2</xdr:col>
      <xdr:colOff>47628</xdr:colOff>
      <xdr:row>27</xdr:row>
      <xdr:rowOff>133352</xdr:rowOff>
    </xdr:to>
    <xdr:cxnSp macro="">
      <xdr:nvCxnSpPr>
        <xdr:cNvPr id="3" name="カギ線コネクタ 2">
          <a:extLst>
            <a:ext uri="{FF2B5EF4-FFF2-40B4-BE49-F238E27FC236}">
              <a16:creationId xmlns="" xmlns:a16="http://schemas.microsoft.com/office/drawing/2014/main" id="{00000000-0008-0000-0000-000003000000}"/>
            </a:ext>
          </a:extLst>
        </xdr:cNvPr>
        <xdr:cNvCxnSpPr/>
      </xdr:nvCxnSpPr>
      <xdr:spPr>
        <a:xfrm rot="16200000" flipH="1">
          <a:off x="295275" y="4952999"/>
          <a:ext cx="190503" cy="152403"/>
        </a:xfrm>
        <a:prstGeom prst="bentConnector3">
          <a:avLst>
            <a:gd name="adj1" fmla="val 95000"/>
          </a:avLst>
        </a:prstGeom>
        <a:ln w="285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26</xdr:row>
      <xdr:rowOff>180974</xdr:rowOff>
    </xdr:from>
    <xdr:to>
      <xdr:col>2</xdr:col>
      <xdr:colOff>47628</xdr:colOff>
      <xdr:row>27</xdr:row>
      <xdr:rowOff>133352</xdr:rowOff>
    </xdr:to>
    <xdr:cxnSp macro="">
      <xdr:nvCxnSpPr>
        <xdr:cNvPr id="2" name="カギ線コネクタ 2">
          <a:extLst>
            <a:ext uri="{FF2B5EF4-FFF2-40B4-BE49-F238E27FC236}">
              <a16:creationId xmlns="" xmlns:a16="http://schemas.microsoft.com/office/drawing/2014/main" id="{FC0CCEDF-499B-4697-934C-C3B862E58295}"/>
            </a:ext>
          </a:extLst>
        </xdr:cNvPr>
        <xdr:cNvCxnSpPr/>
      </xdr:nvCxnSpPr>
      <xdr:spPr>
        <a:xfrm rot="16200000" flipH="1">
          <a:off x="295275" y="6600824"/>
          <a:ext cx="190503" cy="152403"/>
        </a:xfrm>
        <a:prstGeom prst="bentConnector3">
          <a:avLst>
            <a:gd name="adj1" fmla="val 95000"/>
          </a:avLst>
        </a:prstGeom>
        <a:ln w="285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91"/>
  <sheetViews>
    <sheetView tabSelected="1" view="pageBreakPreview" zoomScaleNormal="100" zoomScaleSheetLayoutView="100" workbookViewId="0">
      <selection activeCell="L10" sqref="L10:L11"/>
    </sheetView>
  </sheetViews>
  <sheetFormatPr defaultColWidth="3.125" defaultRowHeight="14.25"/>
  <cols>
    <col min="1" max="5" width="2.75" style="3" customWidth="1"/>
    <col min="6" max="6" width="3.5" style="3" customWidth="1"/>
    <col min="7" max="8" width="2.75" style="3" customWidth="1"/>
    <col min="9" max="9" width="4.125" style="3" customWidth="1"/>
    <col min="10" max="21" width="2.75" style="3" customWidth="1"/>
    <col min="22" max="31" width="2.875" style="3" customWidth="1"/>
    <col min="32" max="32" width="2.75" style="3" customWidth="1"/>
    <col min="33" max="33" width="4.875" style="3" hidden="1" customWidth="1"/>
    <col min="34" max="34" width="4.75" style="5" hidden="1" customWidth="1"/>
    <col min="35" max="35" width="4.5" style="3" hidden="1" customWidth="1"/>
    <col min="36" max="36" width="3.125" style="3" hidden="1" customWidth="1"/>
    <col min="37" max="37" width="4.5" style="3" hidden="1" customWidth="1"/>
    <col min="38" max="38" width="3.125" style="3" hidden="1" customWidth="1"/>
    <col min="39" max="40" width="3.125" style="3"/>
    <col min="41" max="41" width="6.5" style="3" bestFit="1" customWidth="1"/>
    <col min="42" max="48" width="3.125" style="3"/>
    <col min="49" max="49" width="0" style="3" hidden="1" customWidth="1"/>
    <col min="50" max="50" width="3.125" style="3" hidden="1" customWidth="1"/>
    <col min="51" max="51" width="3.5" style="3" hidden="1" customWidth="1"/>
    <col min="52" max="52" width="0" style="3" hidden="1" customWidth="1"/>
    <col min="53" max="53" width="5.5" style="3" hidden="1" customWidth="1"/>
    <col min="54" max="54" width="2.625" style="3" hidden="1" customWidth="1"/>
    <col min="55" max="16384" width="3.125" style="3"/>
  </cols>
  <sheetData>
    <row r="1" spans="1:53" ht="3.75" customHeight="1"/>
    <row r="2" spans="1:53" ht="11.25" customHeight="1" thickBot="1">
      <c r="A2" s="4"/>
      <c r="AB2" s="21"/>
      <c r="AC2" s="21"/>
      <c r="AD2" s="21"/>
      <c r="AE2" s="21"/>
      <c r="AF2" s="21"/>
      <c r="AH2" s="11" t="s">
        <v>45</v>
      </c>
      <c r="AI2" s="11" t="s">
        <v>45</v>
      </c>
      <c r="AJ2" s="11">
        <v>10</v>
      </c>
      <c r="AK2" s="11" t="e">
        <f>VLOOKUP(G35,AH2:AJ14,3,FALSE)</f>
        <v>#N/A</v>
      </c>
    </row>
    <row r="3" spans="1:53" ht="22.5" customHeight="1" thickBot="1">
      <c r="A3" s="97" t="s">
        <v>24</v>
      </c>
      <c r="B3" s="98"/>
      <c r="C3" s="98"/>
      <c r="D3" s="98"/>
      <c r="E3" s="22"/>
      <c r="F3" s="23" t="str">
        <f>IF(G35="","",AK4)</f>
        <v/>
      </c>
      <c r="G3" s="22" t="s">
        <v>37</v>
      </c>
      <c r="H3" s="22"/>
      <c r="I3" s="99" t="s">
        <v>32</v>
      </c>
      <c r="J3" s="99"/>
      <c r="K3" s="24"/>
      <c r="AA3" s="21"/>
      <c r="AB3" s="21"/>
      <c r="AC3" s="21"/>
      <c r="AD3" s="21"/>
      <c r="AE3" s="21"/>
      <c r="AF3" s="21" t="s">
        <v>30</v>
      </c>
      <c r="AG3" s="3" t="s">
        <v>13</v>
      </c>
      <c r="AH3" s="15" t="s">
        <v>104</v>
      </c>
      <c r="AI3" s="15" t="s">
        <v>104</v>
      </c>
      <c r="AJ3" s="15">
        <v>11</v>
      </c>
      <c r="AK3" s="11" t="e">
        <f>IF(K35&lt;"16",AK2-1,AK2)</f>
        <v>#N/A</v>
      </c>
    </row>
    <row r="4" spans="1:53" ht="14.25" customHeight="1">
      <c r="A4" s="25"/>
      <c r="B4" s="26"/>
      <c r="C4" s="26"/>
      <c r="D4" s="26"/>
      <c r="E4" s="26"/>
      <c r="F4" s="26"/>
      <c r="G4" s="26"/>
      <c r="H4" s="26"/>
      <c r="J4" s="27"/>
      <c r="K4" s="27"/>
      <c r="L4" s="27"/>
      <c r="M4" s="27"/>
      <c r="N4" s="27"/>
      <c r="O4" s="27"/>
      <c r="P4" s="27"/>
      <c r="Q4" s="27"/>
      <c r="R4" s="27"/>
      <c r="S4" s="27"/>
      <c r="T4" s="27"/>
      <c r="U4" s="27"/>
      <c r="V4" s="27"/>
      <c r="W4" s="27"/>
      <c r="X4" s="27"/>
      <c r="Y4" s="27"/>
      <c r="AA4" s="28"/>
      <c r="AB4" s="28"/>
      <c r="AC4" s="28"/>
      <c r="AD4" s="28"/>
      <c r="AE4" s="28"/>
      <c r="AF4" s="28"/>
      <c r="AG4" s="3" t="s">
        <v>17</v>
      </c>
      <c r="AH4" s="15" t="s">
        <v>105</v>
      </c>
      <c r="AI4" s="15" t="s">
        <v>105</v>
      </c>
      <c r="AJ4" s="15">
        <v>12</v>
      </c>
      <c r="AK4" s="11" t="e">
        <f>IF(AK3=0,12,AK3)</f>
        <v>#N/A</v>
      </c>
    </row>
    <row r="5" spans="1:53" ht="9.9499999999999993" customHeight="1">
      <c r="A5" s="29"/>
      <c r="B5" s="30"/>
      <c r="C5" s="30"/>
      <c r="D5" s="30"/>
      <c r="E5" s="30"/>
      <c r="F5" s="30"/>
      <c r="G5" s="30"/>
      <c r="H5" s="30"/>
      <c r="J5" s="27"/>
      <c r="K5" s="27"/>
      <c r="L5" s="27"/>
      <c r="M5" s="27"/>
      <c r="N5" s="27"/>
      <c r="O5" s="27"/>
      <c r="P5" s="27"/>
      <c r="Q5" s="27"/>
      <c r="R5" s="27"/>
      <c r="S5" s="27"/>
      <c r="T5" s="27"/>
      <c r="U5" s="27"/>
      <c r="V5" s="27"/>
      <c r="W5" s="27"/>
      <c r="X5" s="27"/>
      <c r="Y5" s="27"/>
      <c r="AA5" s="28"/>
      <c r="AB5" s="28"/>
      <c r="AC5" s="28"/>
      <c r="AD5" s="28"/>
      <c r="AE5" s="28"/>
      <c r="AF5" s="28"/>
      <c r="AH5" s="15" t="s">
        <v>106</v>
      </c>
      <c r="AI5" s="15" t="s">
        <v>106</v>
      </c>
      <c r="AJ5" s="15" t="s">
        <v>104</v>
      </c>
      <c r="AK5" s="11"/>
    </row>
    <row r="6" spans="1:53" ht="18.75" customHeight="1">
      <c r="A6" s="31"/>
      <c r="B6" s="31"/>
      <c r="C6" s="31"/>
      <c r="D6" s="31"/>
      <c r="E6" s="31"/>
      <c r="F6" s="31"/>
      <c r="G6" s="27" t="s">
        <v>33</v>
      </c>
      <c r="J6" s="27"/>
      <c r="K6" s="27"/>
      <c r="L6" s="27"/>
      <c r="M6" s="27"/>
      <c r="N6" s="27"/>
      <c r="O6" s="27"/>
      <c r="P6" s="27"/>
      <c r="Q6" s="27"/>
      <c r="R6" s="27"/>
      <c r="S6" s="27"/>
      <c r="T6" s="27"/>
      <c r="U6" s="27"/>
      <c r="V6" s="27"/>
      <c r="W6" s="27"/>
      <c r="X6" s="27"/>
      <c r="Y6" s="27"/>
      <c r="AA6" s="28"/>
      <c r="AB6" s="28"/>
      <c r="AC6" s="28"/>
      <c r="AD6" s="28"/>
      <c r="AE6" s="28"/>
      <c r="AF6" s="28"/>
      <c r="AH6" s="15" t="s">
        <v>68</v>
      </c>
      <c r="AI6" s="15" t="s">
        <v>68</v>
      </c>
      <c r="AJ6" s="15" t="s">
        <v>105</v>
      </c>
      <c r="AK6" s="11"/>
    </row>
    <row r="7" spans="1:53" ht="9.9499999999999993" customHeight="1">
      <c r="A7" s="32"/>
      <c r="B7" s="32"/>
      <c r="C7" s="32"/>
      <c r="D7" s="32"/>
      <c r="E7" s="32"/>
      <c r="F7" s="32"/>
      <c r="G7" s="32"/>
      <c r="H7" s="32"/>
      <c r="I7" s="27"/>
      <c r="J7" s="27"/>
      <c r="K7" s="27"/>
      <c r="L7" s="27"/>
      <c r="M7" s="27"/>
      <c r="N7" s="27"/>
      <c r="O7" s="27"/>
      <c r="P7" s="27"/>
      <c r="Q7" s="27"/>
      <c r="R7" s="27"/>
      <c r="S7" s="27"/>
      <c r="T7" s="27"/>
      <c r="U7" s="27"/>
      <c r="V7" s="27"/>
      <c r="W7" s="27"/>
      <c r="X7" s="27"/>
      <c r="Y7" s="27"/>
      <c r="Z7" s="32"/>
      <c r="AA7" s="32"/>
      <c r="AB7" s="32"/>
      <c r="AC7" s="32"/>
      <c r="AD7" s="32"/>
      <c r="AE7" s="32"/>
      <c r="AF7" s="32"/>
      <c r="AH7" s="15" t="s">
        <v>69</v>
      </c>
      <c r="AI7" s="15" t="s">
        <v>69</v>
      </c>
      <c r="AJ7" s="15" t="s">
        <v>106</v>
      </c>
      <c r="AK7" s="11"/>
    </row>
    <row r="8" spans="1:53" s="2" customFormat="1" ht="18.75" customHeight="1">
      <c r="A8" s="100" t="s">
        <v>186</v>
      </c>
      <c r="B8" s="100"/>
      <c r="C8" s="100"/>
      <c r="D8" s="100"/>
      <c r="E8" s="100"/>
      <c r="F8" s="100"/>
      <c r="G8" s="100"/>
      <c r="H8" s="100"/>
      <c r="I8" s="100"/>
      <c r="J8" s="33"/>
      <c r="K8" s="33" t="s">
        <v>28</v>
      </c>
      <c r="W8" s="96"/>
      <c r="X8" s="96"/>
      <c r="Y8" s="96"/>
      <c r="Z8" s="34" t="s">
        <v>2</v>
      </c>
      <c r="AA8" s="96"/>
      <c r="AB8" s="96"/>
      <c r="AC8" s="34" t="s">
        <v>1</v>
      </c>
      <c r="AD8" s="96"/>
      <c r="AE8" s="96"/>
      <c r="AF8" s="34" t="s">
        <v>0</v>
      </c>
      <c r="AH8" s="15" t="s">
        <v>70</v>
      </c>
      <c r="AI8" s="15" t="s">
        <v>70</v>
      </c>
      <c r="AJ8" s="15" t="s">
        <v>68</v>
      </c>
      <c r="AK8" s="11"/>
    </row>
    <row r="9" spans="1:53" s="2" customFormat="1" ht="7.5" customHeight="1">
      <c r="AH9" s="15" t="s">
        <v>71</v>
      </c>
      <c r="AI9" s="15" t="s">
        <v>71</v>
      </c>
      <c r="AJ9" s="15" t="s">
        <v>69</v>
      </c>
      <c r="AK9" s="11"/>
    </row>
    <row r="10" spans="1:53" s="2" customFormat="1" ht="24.95" customHeight="1">
      <c r="A10" s="2" t="s">
        <v>40</v>
      </c>
      <c r="J10" s="35"/>
      <c r="K10" s="35"/>
      <c r="L10" s="35"/>
      <c r="M10" s="35"/>
      <c r="N10" s="35"/>
      <c r="R10" s="101" t="s">
        <v>126</v>
      </c>
      <c r="S10" s="102"/>
      <c r="T10" s="102"/>
      <c r="U10" s="102"/>
      <c r="V10" s="36" t="s">
        <v>23</v>
      </c>
      <c r="W10" s="95"/>
      <c r="X10" s="95"/>
      <c r="Y10" s="95"/>
      <c r="Z10" s="95"/>
      <c r="AA10" s="95"/>
      <c r="AB10" s="95"/>
      <c r="AC10" s="95"/>
      <c r="AD10" s="95"/>
      <c r="AE10" s="95"/>
      <c r="AF10" s="95"/>
      <c r="AH10" s="15" t="s">
        <v>72</v>
      </c>
      <c r="AI10" s="15" t="s">
        <v>72</v>
      </c>
      <c r="AJ10" s="15" t="s">
        <v>70</v>
      </c>
      <c r="AK10" s="11"/>
    </row>
    <row r="11" spans="1:53" s="2" customFormat="1" ht="24.95" customHeight="1">
      <c r="A11" s="37" t="s">
        <v>35</v>
      </c>
      <c r="B11" s="37"/>
      <c r="C11" s="37"/>
      <c r="D11" s="37"/>
      <c r="E11" s="37"/>
      <c r="F11" s="37"/>
      <c r="G11" s="37"/>
      <c r="H11" s="37"/>
      <c r="I11" s="37"/>
      <c r="J11" s="37"/>
      <c r="K11" s="37"/>
      <c r="L11" s="37"/>
      <c r="M11" s="37"/>
      <c r="N11" s="37"/>
      <c r="O11" s="37"/>
      <c r="P11" s="37"/>
      <c r="Q11" s="37"/>
      <c r="R11" s="102" t="s">
        <v>3</v>
      </c>
      <c r="S11" s="102"/>
      <c r="T11" s="102"/>
      <c r="U11" s="102"/>
      <c r="V11" s="36" t="s">
        <v>23</v>
      </c>
      <c r="W11" s="82"/>
      <c r="X11" s="82"/>
      <c r="Y11" s="82"/>
      <c r="Z11" s="82"/>
      <c r="AA11" s="82"/>
      <c r="AB11" s="82"/>
      <c r="AC11" s="82"/>
      <c r="AD11" s="82"/>
      <c r="AE11" s="82"/>
      <c r="AF11" s="82"/>
      <c r="AH11" s="15" t="s">
        <v>73</v>
      </c>
      <c r="AI11" s="15" t="s">
        <v>73</v>
      </c>
      <c r="AJ11" s="15" t="s">
        <v>71</v>
      </c>
      <c r="AK11" s="11"/>
    </row>
    <row r="12" spans="1:53" s="2" customFormat="1" ht="22.5" customHeight="1">
      <c r="A12" s="103" t="s">
        <v>39</v>
      </c>
      <c r="B12" s="104"/>
      <c r="C12" s="104"/>
      <c r="D12" s="104"/>
      <c r="E12" s="104"/>
      <c r="F12" s="104"/>
      <c r="G12" s="104"/>
      <c r="H12" s="104"/>
      <c r="I12" s="104"/>
      <c r="J12" s="104"/>
      <c r="K12" s="104"/>
      <c r="L12" s="104"/>
      <c r="M12" s="104"/>
      <c r="N12" s="105"/>
      <c r="R12" s="83" t="s">
        <v>4</v>
      </c>
      <c r="S12" s="83"/>
      <c r="T12" s="83"/>
      <c r="U12" s="83"/>
      <c r="V12" s="38" t="s">
        <v>23</v>
      </c>
      <c r="W12" s="82"/>
      <c r="X12" s="82"/>
      <c r="Y12" s="82"/>
      <c r="Z12" s="82"/>
      <c r="AA12" s="82"/>
      <c r="AB12" s="82"/>
      <c r="AC12" s="82"/>
      <c r="AD12" s="82"/>
      <c r="AE12" s="82"/>
      <c r="AF12" s="82"/>
      <c r="AH12" s="15" t="s">
        <v>74</v>
      </c>
      <c r="AI12" s="15" t="s">
        <v>74</v>
      </c>
      <c r="AJ12" s="15" t="s">
        <v>72</v>
      </c>
      <c r="AK12" s="11"/>
    </row>
    <row r="13" spans="1:53" s="2" customFormat="1" ht="22.5" customHeight="1">
      <c r="A13" s="106"/>
      <c r="B13" s="107"/>
      <c r="C13" s="107"/>
      <c r="D13" s="107"/>
      <c r="E13" s="107"/>
      <c r="F13" s="107"/>
      <c r="G13" s="107"/>
      <c r="H13" s="107"/>
      <c r="I13" s="107"/>
      <c r="J13" s="107"/>
      <c r="K13" s="107"/>
      <c r="L13" s="107"/>
      <c r="M13" s="107"/>
      <c r="N13" s="108"/>
      <c r="R13" s="83" t="s">
        <v>5</v>
      </c>
      <c r="S13" s="83"/>
      <c r="T13" s="83"/>
      <c r="U13" s="83"/>
      <c r="V13" s="38" t="s">
        <v>23</v>
      </c>
      <c r="W13" s="82"/>
      <c r="X13" s="82"/>
      <c r="Y13" s="82"/>
      <c r="Z13" s="82"/>
      <c r="AA13" s="82"/>
      <c r="AB13" s="82"/>
      <c r="AC13" s="82"/>
      <c r="AD13" s="82"/>
      <c r="AE13" s="82"/>
      <c r="AF13" s="82"/>
      <c r="AH13" s="15" t="s">
        <v>75</v>
      </c>
      <c r="AI13" s="15" t="s">
        <v>75</v>
      </c>
      <c r="AJ13" s="15" t="s">
        <v>73</v>
      </c>
      <c r="AK13" s="11"/>
    </row>
    <row r="14" spans="1:53" s="2" customFormat="1" ht="22.5" customHeight="1">
      <c r="A14" s="109"/>
      <c r="B14" s="110"/>
      <c r="C14" s="110"/>
      <c r="D14" s="110"/>
      <c r="E14" s="110"/>
      <c r="F14" s="110"/>
      <c r="G14" s="110"/>
      <c r="H14" s="110"/>
      <c r="I14" s="110"/>
      <c r="J14" s="110"/>
      <c r="K14" s="110"/>
      <c r="L14" s="110"/>
      <c r="M14" s="110"/>
      <c r="N14" s="111"/>
      <c r="R14" s="83" t="s">
        <v>6</v>
      </c>
      <c r="S14" s="83"/>
      <c r="T14" s="83"/>
      <c r="U14" s="83"/>
      <c r="V14" s="38" t="s">
        <v>23</v>
      </c>
      <c r="W14" s="82"/>
      <c r="X14" s="82"/>
      <c r="Y14" s="82"/>
      <c r="Z14" s="82"/>
      <c r="AA14" s="82"/>
      <c r="AB14" s="82"/>
      <c r="AC14" s="82"/>
      <c r="AD14" s="82"/>
      <c r="AE14" s="82"/>
      <c r="AF14" s="82"/>
      <c r="AH14" s="15" t="s">
        <v>76</v>
      </c>
      <c r="AI14" s="15" t="s">
        <v>76</v>
      </c>
      <c r="AJ14" s="15" t="s">
        <v>74</v>
      </c>
      <c r="AK14" s="11"/>
      <c r="AY14" s="2">
        <v>1</v>
      </c>
      <c r="BA14" s="2">
        <v>2024</v>
      </c>
    </row>
    <row r="15" spans="1:53" s="2" customFormat="1" ht="22.5" customHeight="1">
      <c r="A15" s="39"/>
      <c r="B15" s="39"/>
      <c r="C15" s="39"/>
      <c r="D15" s="39"/>
      <c r="E15" s="39"/>
      <c r="F15" s="39"/>
      <c r="G15" s="39"/>
      <c r="H15" s="39"/>
      <c r="I15" s="39"/>
      <c r="J15" s="39"/>
      <c r="K15" s="39"/>
      <c r="L15" s="39"/>
      <c r="M15" s="39"/>
      <c r="N15" s="39"/>
      <c r="R15" s="88" t="s">
        <v>155</v>
      </c>
      <c r="S15" s="88"/>
      <c r="T15" s="88"/>
      <c r="U15" s="88"/>
      <c r="V15" s="88"/>
      <c r="W15" s="89"/>
      <c r="X15" s="89"/>
      <c r="Y15" s="89"/>
      <c r="Z15" s="89"/>
      <c r="AA15" s="89"/>
      <c r="AB15" s="89"/>
      <c r="AC15" s="89"/>
      <c r="AD15" s="89"/>
      <c r="AE15" s="89"/>
      <c r="AF15" s="89"/>
      <c r="AH15" s="11"/>
      <c r="AI15" s="11"/>
      <c r="AJ15" s="11"/>
      <c r="AK15" s="11"/>
    </row>
    <row r="16" spans="1:53" s="2" customFormat="1" ht="13.5">
      <c r="R16" s="40" t="s">
        <v>164</v>
      </c>
      <c r="W16" s="40"/>
      <c r="AH16" s="11"/>
      <c r="AI16" s="11">
        <v>13</v>
      </c>
      <c r="AJ16" s="11"/>
      <c r="AK16" s="11"/>
      <c r="AY16" s="2">
        <v>2</v>
      </c>
      <c r="BA16" s="2">
        <v>2025</v>
      </c>
    </row>
    <row r="17" spans="1:53" s="2" customFormat="1" ht="73.5" customHeight="1">
      <c r="A17" s="93" t="s">
        <v>165</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H17" s="11"/>
      <c r="AI17" s="11">
        <v>14</v>
      </c>
      <c r="AJ17" s="11"/>
      <c r="AK17" s="11"/>
      <c r="AY17" s="2">
        <v>3</v>
      </c>
      <c r="BA17" s="2">
        <v>2026</v>
      </c>
    </row>
    <row r="18" spans="1:53" s="2" customFormat="1" ht="13.5">
      <c r="A18" s="94" t="s">
        <v>7</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H18" s="11"/>
      <c r="AI18" s="11">
        <v>15</v>
      </c>
      <c r="AJ18" s="11"/>
      <c r="AK18" s="11"/>
      <c r="AY18" s="2">
        <v>4</v>
      </c>
      <c r="BA18" s="2">
        <v>2027</v>
      </c>
    </row>
    <row r="19" spans="1:53" s="2" customFormat="1" ht="16.5" customHeight="1">
      <c r="A19" s="42" t="s">
        <v>156</v>
      </c>
      <c r="AH19" s="11"/>
      <c r="AI19" s="11">
        <v>16</v>
      </c>
      <c r="AJ19" s="11"/>
      <c r="AK19" s="11"/>
      <c r="AY19" s="2">
        <v>5</v>
      </c>
      <c r="BA19" s="2">
        <v>2028</v>
      </c>
    </row>
    <row r="20" spans="1:53" s="2" customFormat="1" ht="18.75" customHeight="1">
      <c r="B20" s="34" t="s">
        <v>8</v>
      </c>
      <c r="C20" s="34"/>
      <c r="D20" s="34"/>
      <c r="E20" s="34" t="s">
        <v>11</v>
      </c>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H20" s="11"/>
      <c r="AI20" s="11">
        <v>17</v>
      </c>
      <c r="AJ20" s="11"/>
      <c r="AK20" s="11"/>
      <c r="AY20" s="2">
        <v>6</v>
      </c>
    </row>
    <row r="21" spans="1:53" s="2" customFormat="1" ht="18.75" customHeight="1">
      <c r="B21" s="43" t="s">
        <v>9</v>
      </c>
      <c r="C21" s="43"/>
      <c r="D21" s="43"/>
      <c r="E21" s="43" t="s">
        <v>11</v>
      </c>
      <c r="F21" s="82"/>
      <c r="G21" s="82"/>
      <c r="H21" s="82"/>
      <c r="I21" s="82"/>
      <c r="J21" s="82"/>
      <c r="K21" s="82"/>
      <c r="L21" s="82"/>
      <c r="M21" s="82"/>
      <c r="N21" s="82"/>
      <c r="O21" s="82"/>
      <c r="P21" s="82"/>
      <c r="Q21" s="43" t="s">
        <v>27</v>
      </c>
      <c r="R21" s="44"/>
      <c r="S21" s="44"/>
      <c r="T21" s="44" t="s">
        <v>11</v>
      </c>
      <c r="U21" s="82"/>
      <c r="V21" s="82"/>
      <c r="W21" s="82"/>
      <c r="X21" s="82"/>
      <c r="Y21" s="82"/>
      <c r="Z21" s="82"/>
      <c r="AA21" s="82"/>
      <c r="AB21" s="82"/>
      <c r="AC21" s="82"/>
      <c r="AD21" s="82"/>
      <c r="AE21" s="82"/>
      <c r="AF21" s="82"/>
      <c r="AH21" s="11"/>
      <c r="AI21" s="11">
        <v>18</v>
      </c>
      <c r="AJ21" s="11"/>
      <c r="AK21" s="11"/>
      <c r="AY21" s="2">
        <v>7</v>
      </c>
    </row>
    <row r="22" spans="1:53" s="2" customFormat="1" ht="18.75" customHeight="1">
      <c r="B22" s="43" t="s">
        <v>10</v>
      </c>
      <c r="C22" s="43"/>
      <c r="D22" s="43"/>
      <c r="E22" s="43" t="s">
        <v>11</v>
      </c>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H22" s="11"/>
      <c r="AI22" s="11">
        <v>19</v>
      </c>
      <c r="AJ22" s="11"/>
      <c r="AK22" s="11"/>
      <c r="AY22" s="2">
        <v>8</v>
      </c>
    </row>
    <row r="23" spans="1:53" s="2" customFormat="1" ht="18.75" customHeight="1">
      <c r="B23" s="122" t="s">
        <v>47</v>
      </c>
      <c r="C23" s="123"/>
      <c r="D23" s="123"/>
      <c r="E23" s="123"/>
      <c r="F23" s="123"/>
      <c r="G23" s="123"/>
      <c r="H23" s="123"/>
      <c r="I23" s="123"/>
      <c r="J23" s="90" t="s">
        <v>49</v>
      </c>
      <c r="K23" s="91"/>
      <c r="L23" s="90" t="s">
        <v>50</v>
      </c>
      <c r="M23" s="153"/>
      <c r="N23" s="153"/>
      <c r="O23" s="91"/>
      <c r="P23" s="90" t="s">
        <v>51</v>
      </c>
      <c r="Q23" s="153"/>
      <c r="R23" s="153"/>
      <c r="S23" s="91"/>
      <c r="T23" s="45"/>
      <c r="U23" s="45"/>
      <c r="V23" s="45"/>
      <c r="W23" s="45"/>
      <c r="X23" s="45"/>
      <c r="Y23" s="45"/>
      <c r="Z23" s="45"/>
      <c r="AA23" s="45"/>
      <c r="AB23" s="45"/>
      <c r="AC23" s="45"/>
      <c r="AD23" s="45"/>
      <c r="AE23" s="45"/>
      <c r="AF23" s="45"/>
      <c r="AH23" s="11"/>
      <c r="AI23" s="11"/>
      <c r="AJ23" s="11"/>
      <c r="AK23" s="11"/>
    </row>
    <row r="24" spans="1:53" s="2" customFormat="1" ht="18.75" customHeight="1">
      <c r="B24" s="124"/>
      <c r="C24" s="123"/>
      <c r="D24" s="123"/>
      <c r="E24" s="123"/>
      <c r="F24" s="123"/>
      <c r="G24" s="123"/>
      <c r="H24" s="123"/>
      <c r="I24" s="123"/>
      <c r="J24" s="90" t="s">
        <v>48</v>
      </c>
      <c r="K24" s="91"/>
      <c r="L24" s="112"/>
      <c r="M24" s="165"/>
      <c r="N24" s="112"/>
      <c r="O24" s="165"/>
      <c r="P24" s="112"/>
      <c r="Q24" s="165"/>
      <c r="R24" s="112"/>
      <c r="S24" s="165"/>
      <c r="T24" s="46" t="s">
        <v>162</v>
      </c>
      <c r="U24" s="45"/>
      <c r="V24" s="45"/>
      <c r="W24" s="45"/>
      <c r="X24" s="45"/>
      <c r="Y24" s="45"/>
      <c r="Z24" s="45"/>
      <c r="AA24" s="45"/>
      <c r="AB24" s="45"/>
      <c r="AC24" s="45"/>
      <c r="AD24" s="45"/>
      <c r="AE24" s="45"/>
      <c r="AF24" s="45"/>
      <c r="AH24" s="11"/>
      <c r="AI24" s="11"/>
      <c r="AJ24" s="11"/>
      <c r="AK24" s="11"/>
    </row>
    <row r="25" spans="1:53" s="2" customFormat="1" ht="18.75" customHeight="1">
      <c r="T25" s="79" t="s">
        <v>163</v>
      </c>
      <c r="AH25" s="11"/>
      <c r="AI25" s="11">
        <v>20</v>
      </c>
      <c r="AJ25" s="11"/>
      <c r="AK25" s="11"/>
      <c r="AY25" s="2">
        <v>9</v>
      </c>
    </row>
    <row r="26" spans="1:53" s="2" customFormat="1" ht="18.75" customHeight="1">
      <c r="A26" s="2" t="s">
        <v>46</v>
      </c>
      <c r="F26" s="46" t="s">
        <v>25</v>
      </c>
      <c r="V26" s="115" t="str">
        <f>IF(AND(R27="☑",V27=""),"お申込み内容を(　)内に記入してください","")</f>
        <v/>
      </c>
      <c r="W26" s="115"/>
      <c r="X26" s="115"/>
      <c r="Y26" s="115"/>
      <c r="Z26" s="115"/>
      <c r="AA26" s="115"/>
      <c r="AB26" s="115"/>
      <c r="AC26" s="115"/>
      <c r="AD26" s="115"/>
      <c r="AE26" s="115"/>
      <c r="AH26" s="11"/>
      <c r="AI26" s="11">
        <v>21</v>
      </c>
      <c r="AJ26" s="11"/>
      <c r="AK26" s="11"/>
      <c r="AY26" s="2">
        <v>10</v>
      </c>
    </row>
    <row r="27" spans="1:53" s="2" customFormat="1" ht="18.75" customHeight="1">
      <c r="B27" s="8" t="s">
        <v>12</v>
      </c>
      <c r="C27" s="2" t="s">
        <v>14</v>
      </c>
      <c r="I27" s="2" t="s">
        <v>15</v>
      </c>
      <c r="J27" s="8" t="s">
        <v>12</v>
      </c>
      <c r="K27" s="2" t="s">
        <v>16</v>
      </c>
      <c r="Q27" s="2" t="s">
        <v>15</v>
      </c>
      <c r="R27" s="8" t="s">
        <v>12</v>
      </c>
      <c r="S27" s="2" t="s">
        <v>18</v>
      </c>
      <c r="V27" s="116"/>
      <c r="W27" s="116"/>
      <c r="X27" s="116"/>
      <c r="Y27" s="116"/>
      <c r="Z27" s="116"/>
      <c r="AA27" s="116"/>
      <c r="AB27" s="116"/>
      <c r="AC27" s="116"/>
      <c r="AD27" s="116"/>
      <c r="AE27" s="116"/>
      <c r="AF27" s="2" t="s">
        <v>19</v>
      </c>
      <c r="AH27" s="11"/>
      <c r="AI27" s="11">
        <v>22</v>
      </c>
      <c r="AJ27" s="11"/>
      <c r="AK27" s="11"/>
      <c r="AY27" s="2">
        <v>11</v>
      </c>
    </row>
    <row r="28" spans="1:53" s="2" customFormat="1" ht="18.75" customHeight="1">
      <c r="C28" s="8" t="s">
        <v>12</v>
      </c>
      <c r="D28" s="2" t="s">
        <v>36</v>
      </c>
      <c r="J28" s="47"/>
      <c r="K28" s="1"/>
      <c r="L28" s="1"/>
      <c r="M28" s="1"/>
      <c r="N28" s="1"/>
      <c r="O28" s="1"/>
      <c r="P28" s="1"/>
      <c r="Q28" s="1"/>
      <c r="R28" s="47"/>
      <c r="V28" s="48"/>
      <c r="W28" s="48"/>
      <c r="X28" s="48"/>
      <c r="Y28" s="48"/>
      <c r="Z28" s="48"/>
      <c r="AA28" s="48"/>
      <c r="AB28" s="48"/>
      <c r="AC28" s="48"/>
      <c r="AD28" s="48"/>
      <c r="AE28" s="48"/>
      <c r="AH28" s="11"/>
      <c r="AI28" s="11">
        <v>23</v>
      </c>
      <c r="AJ28" s="11"/>
      <c r="AK28" s="11"/>
      <c r="AY28" s="2">
        <v>12</v>
      </c>
    </row>
    <row r="29" spans="1:53" s="2" customFormat="1" ht="13.5">
      <c r="AH29" s="11"/>
      <c r="AI29" s="11">
        <v>24</v>
      </c>
      <c r="AJ29" s="11"/>
      <c r="AK29" s="11"/>
      <c r="AY29" s="2">
        <v>13</v>
      </c>
    </row>
    <row r="30" spans="1:53" s="2" customFormat="1" ht="15" customHeight="1">
      <c r="A30" s="49" t="s">
        <v>132</v>
      </c>
      <c r="AH30" s="11"/>
      <c r="AI30" s="11">
        <v>25</v>
      </c>
      <c r="AJ30" s="11"/>
      <c r="AK30" s="11"/>
      <c r="AY30" s="2">
        <v>14</v>
      </c>
    </row>
    <row r="31" spans="1:53" s="2" customFormat="1" ht="18.75" customHeight="1">
      <c r="B31" s="73" t="s">
        <v>12</v>
      </c>
      <c r="C31" s="2" t="s">
        <v>127</v>
      </c>
      <c r="D31" s="74"/>
      <c r="E31" s="74"/>
      <c r="F31" s="74"/>
      <c r="G31" s="74"/>
      <c r="H31" s="74"/>
      <c r="I31" s="74"/>
      <c r="J31" s="73" t="s">
        <v>12</v>
      </c>
      <c r="K31" s="2" t="s">
        <v>128</v>
      </c>
      <c r="L31" s="74"/>
      <c r="M31" s="75"/>
      <c r="N31" s="92"/>
      <c r="O31" s="92"/>
      <c r="P31" s="92"/>
      <c r="Q31" s="92"/>
      <c r="R31" s="92"/>
      <c r="S31" s="92"/>
      <c r="T31" s="92"/>
      <c r="U31" s="92"/>
      <c r="V31" s="92"/>
      <c r="W31" s="92"/>
      <c r="X31" s="92"/>
      <c r="Y31" s="92"/>
      <c r="Z31" s="92"/>
      <c r="AA31" s="92"/>
      <c r="AB31" s="92"/>
      <c r="AC31" s="92"/>
      <c r="AD31" s="92"/>
      <c r="AE31" s="92"/>
      <c r="AF31" s="75" t="s">
        <v>129</v>
      </c>
      <c r="AH31" s="11"/>
      <c r="AI31" s="11">
        <v>26</v>
      </c>
      <c r="AJ31" s="11"/>
      <c r="AK31" s="11"/>
      <c r="AO31" s="72"/>
      <c r="AY31" s="2">
        <v>15</v>
      </c>
    </row>
    <row r="32" spans="1:53" s="2" customFormat="1" ht="7.5" customHeight="1">
      <c r="B32" s="50"/>
      <c r="AH32" s="11"/>
      <c r="AI32" s="11">
        <v>27</v>
      </c>
      <c r="AJ32" s="11"/>
      <c r="AK32" s="11"/>
      <c r="AY32" s="2">
        <v>16</v>
      </c>
    </row>
    <row r="33" spans="1:51" s="2" customFormat="1" ht="18.75" customHeight="1">
      <c r="A33" s="2" t="s">
        <v>133</v>
      </c>
      <c r="AH33" s="11"/>
      <c r="AI33" s="11">
        <v>28</v>
      </c>
      <c r="AJ33" s="11"/>
      <c r="AK33" s="11"/>
      <c r="AY33" s="2">
        <v>17</v>
      </c>
    </row>
    <row r="34" spans="1:51" s="2" customFormat="1" ht="18.75" customHeight="1">
      <c r="B34" s="117" t="s">
        <v>134</v>
      </c>
      <c r="C34" s="118"/>
      <c r="D34" s="118"/>
      <c r="E34" s="118"/>
      <c r="F34" s="118"/>
      <c r="G34" s="118"/>
      <c r="H34" s="118"/>
      <c r="I34" s="118"/>
      <c r="J34" s="118"/>
      <c r="K34" s="118"/>
      <c r="L34" s="118"/>
      <c r="M34" s="118"/>
      <c r="N34" s="118"/>
      <c r="O34" s="118"/>
      <c r="P34" s="119"/>
      <c r="Q34" s="118" t="s">
        <v>20</v>
      </c>
      <c r="R34" s="118"/>
      <c r="S34" s="118"/>
      <c r="T34" s="118"/>
      <c r="U34" s="118"/>
      <c r="V34" s="118"/>
      <c r="W34" s="118"/>
      <c r="X34" s="118"/>
      <c r="Y34" s="118"/>
      <c r="Z34" s="118"/>
      <c r="AA34" s="118"/>
      <c r="AB34" s="118"/>
      <c r="AC34" s="118"/>
      <c r="AD34" s="118"/>
      <c r="AE34" s="118"/>
      <c r="AF34" s="51"/>
      <c r="AH34" s="11"/>
      <c r="AI34" s="11">
        <v>29</v>
      </c>
      <c r="AJ34" s="11"/>
      <c r="AK34" s="11"/>
      <c r="AY34" s="2">
        <v>18</v>
      </c>
    </row>
    <row r="35" spans="1:51" s="2" customFormat="1" ht="18.75" customHeight="1">
      <c r="B35" s="52"/>
      <c r="C35" s="120"/>
      <c r="D35" s="120"/>
      <c r="E35" s="120"/>
      <c r="F35" s="53" t="s">
        <v>2</v>
      </c>
      <c r="G35" s="120"/>
      <c r="H35" s="120"/>
      <c r="I35" s="120"/>
      <c r="J35" s="53" t="s">
        <v>1</v>
      </c>
      <c r="K35" s="121" t="s">
        <v>80</v>
      </c>
      <c r="L35" s="121"/>
      <c r="M35" s="121"/>
      <c r="N35" s="53" t="s">
        <v>0</v>
      </c>
      <c r="O35" s="53"/>
      <c r="P35" s="54"/>
      <c r="Q35" s="34"/>
      <c r="R35" s="34"/>
      <c r="S35" s="120"/>
      <c r="T35" s="120"/>
      <c r="U35" s="120"/>
      <c r="V35" s="34" t="s">
        <v>2</v>
      </c>
      <c r="W35" s="96"/>
      <c r="X35" s="96"/>
      <c r="Y35" s="96"/>
      <c r="Z35" s="34" t="s">
        <v>1</v>
      </c>
      <c r="AA35" s="96"/>
      <c r="AB35" s="96"/>
      <c r="AC35" s="96"/>
      <c r="AD35" s="34" t="s">
        <v>0</v>
      </c>
      <c r="AE35" s="34"/>
      <c r="AF35" s="54"/>
      <c r="AH35" s="11"/>
      <c r="AI35" s="11">
        <v>30</v>
      </c>
      <c r="AJ35" s="11"/>
      <c r="AK35" s="11"/>
      <c r="AY35" s="2">
        <v>19</v>
      </c>
    </row>
    <row r="36" spans="1:51" s="4" customFormat="1" ht="27" customHeight="1">
      <c r="B36" s="104" t="s">
        <v>144</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H36" s="11"/>
      <c r="AI36" s="11">
        <v>31</v>
      </c>
      <c r="AJ36" s="11"/>
      <c r="AK36" s="11"/>
      <c r="AY36" s="2">
        <v>20</v>
      </c>
    </row>
    <row r="37" spans="1:51" s="2" customFormat="1" ht="12" customHeight="1">
      <c r="B37" s="125" t="s">
        <v>44</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H37" s="6"/>
      <c r="AY37" s="2">
        <v>21</v>
      </c>
    </row>
    <row r="38" spans="1:51" s="2" customFormat="1" ht="7.5" customHeight="1">
      <c r="AH38" s="6"/>
      <c r="AY38" s="2">
        <v>22</v>
      </c>
    </row>
    <row r="39" spans="1:51" s="2" customFormat="1" ht="18.75" customHeight="1">
      <c r="A39" s="2" t="s">
        <v>140</v>
      </c>
      <c r="AH39" s="6"/>
    </row>
    <row r="40" spans="1:51" s="2" customFormat="1" ht="18.75" customHeight="1">
      <c r="B40" s="166" t="s">
        <v>141</v>
      </c>
      <c r="C40" s="167"/>
      <c r="D40" s="167"/>
      <c r="E40" s="167"/>
      <c r="F40" s="167"/>
      <c r="G40" s="167"/>
      <c r="H40" s="167"/>
      <c r="I40" s="167"/>
      <c r="J40" s="19" t="s">
        <v>12</v>
      </c>
      <c r="K40" s="55" t="s">
        <v>52</v>
      </c>
      <c r="L40" s="55"/>
      <c r="M40" s="55"/>
      <c r="N40" s="55"/>
      <c r="O40" s="55"/>
      <c r="P40" s="55"/>
      <c r="Q40" s="55"/>
      <c r="R40" s="55"/>
      <c r="S40" s="55"/>
      <c r="T40" s="55"/>
      <c r="U40" s="55"/>
      <c r="V40" s="56"/>
      <c r="AH40" s="6"/>
    </row>
    <row r="41" spans="1:51" s="2" customFormat="1" ht="7.5" customHeight="1">
      <c r="AH41" s="6"/>
    </row>
    <row r="42" spans="1:51" s="2" customFormat="1" ht="18.75" customHeight="1">
      <c r="B42" s="117" t="s">
        <v>142</v>
      </c>
      <c r="C42" s="118"/>
      <c r="D42" s="118"/>
      <c r="E42" s="118"/>
      <c r="F42" s="118"/>
      <c r="G42" s="118"/>
      <c r="H42" s="118"/>
      <c r="I42" s="118"/>
      <c r="J42" s="118"/>
      <c r="K42" s="118"/>
      <c r="L42" s="118"/>
      <c r="M42" s="118"/>
      <c r="N42" s="118"/>
      <c r="O42" s="118"/>
      <c r="P42" s="119"/>
      <c r="Q42" s="4" t="s">
        <v>138</v>
      </c>
      <c r="AH42" s="6"/>
    </row>
    <row r="43" spans="1:51" s="2" customFormat="1" ht="18.75" customHeight="1">
      <c r="B43" s="52"/>
      <c r="C43" s="142" t="str">
        <f>内部管理!A14</f>
        <v/>
      </c>
      <c r="D43" s="142"/>
      <c r="E43" s="142"/>
      <c r="F43" s="53" t="s">
        <v>53</v>
      </c>
      <c r="G43" s="142" t="str">
        <f>内部管理!C14</f>
        <v/>
      </c>
      <c r="H43" s="142"/>
      <c r="I43" s="142"/>
      <c r="J43" s="53" t="s">
        <v>54</v>
      </c>
      <c r="K43" s="143" t="s">
        <v>102</v>
      </c>
      <c r="L43" s="143"/>
      <c r="M43" s="143"/>
      <c r="N43" s="53" t="s">
        <v>55</v>
      </c>
      <c r="O43" s="53"/>
      <c r="P43" s="54"/>
      <c r="Q43" s="4" t="s">
        <v>139</v>
      </c>
      <c r="AH43" s="6"/>
    </row>
    <row r="44" spans="1:51" s="2" customFormat="1" ht="7.5" customHeight="1">
      <c r="AH44" s="6"/>
    </row>
    <row r="45" spans="1:51" s="2" customFormat="1" ht="18.75" customHeight="1">
      <c r="A45" s="2" t="s">
        <v>103</v>
      </c>
      <c r="AH45" s="6"/>
      <c r="AY45" s="2">
        <v>23</v>
      </c>
    </row>
    <row r="46" spans="1:51" s="2" customFormat="1" ht="18.75" customHeight="1">
      <c r="B46" s="2" t="s">
        <v>26</v>
      </c>
      <c r="AH46" s="6"/>
      <c r="AY46" s="2">
        <v>24</v>
      </c>
    </row>
    <row r="47" spans="1:51" s="2" customFormat="1" ht="23.25" customHeight="1">
      <c r="B47" s="155" t="s">
        <v>157</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7"/>
      <c r="AH47" s="6"/>
      <c r="AY47" s="2">
        <v>26</v>
      </c>
    </row>
    <row r="48" spans="1:51" s="2" customFormat="1" ht="11.25" customHeight="1">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60"/>
      <c r="AH48" s="6"/>
      <c r="AY48" s="2">
        <v>27</v>
      </c>
    </row>
    <row r="49" spans="1:51" s="2" customFormat="1" ht="20.100000000000001" customHeight="1">
      <c r="B49" s="158"/>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60"/>
      <c r="AH49" s="6"/>
      <c r="AY49" s="2">
        <v>28</v>
      </c>
    </row>
    <row r="50" spans="1:51" s="2" customFormat="1" ht="20.100000000000001" customHeight="1">
      <c r="B50" s="158"/>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60"/>
      <c r="AH50" s="6"/>
      <c r="AY50" s="2">
        <v>29</v>
      </c>
    </row>
    <row r="51" spans="1:51" s="2" customFormat="1" ht="20.100000000000001" customHeight="1">
      <c r="B51" s="158"/>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60"/>
      <c r="AH51" s="6"/>
      <c r="AY51" s="2">
        <v>30</v>
      </c>
    </row>
    <row r="52" spans="1:51" s="2" customFormat="1" ht="20.100000000000001" customHeight="1">
      <c r="B52" s="158"/>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60"/>
      <c r="AH52" s="6"/>
      <c r="AY52" s="2">
        <v>31</v>
      </c>
    </row>
    <row r="53" spans="1:51" s="2" customFormat="1" ht="20.100000000000001" customHeight="1">
      <c r="B53" s="158"/>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60"/>
      <c r="AH53" s="6"/>
    </row>
    <row r="54" spans="1:51" ht="12.75" customHeight="1">
      <c r="B54" s="158"/>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60"/>
    </row>
    <row r="55" spans="1:51" ht="9.75" customHeight="1">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3"/>
    </row>
    <row r="56" spans="1:51">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row>
    <row r="57" spans="1:51" s="1"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58"/>
      <c r="AE57" s="59"/>
      <c r="AF57" s="21" t="s">
        <v>21</v>
      </c>
      <c r="AH57" s="7"/>
    </row>
    <row r="58" spans="1:51" s="1" customFormat="1" ht="18.75" customHeight="1">
      <c r="A58" s="164" t="s">
        <v>41</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H58" s="7"/>
    </row>
    <row r="59" spans="1:51" s="1" customFormat="1" ht="11.2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60"/>
      <c r="AC59" s="2"/>
      <c r="AD59" s="58"/>
      <c r="AE59" s="59"/>
      <c r="AF59" s="2"/>
      <c r="AH59" s="7"/>
    </row>
    <row r="60" spans="1:51" s="1" customFormat="1" ht="18.75" customHeight="1">
      <c r="A60" s="93" t="s">
        <v>143</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H60" s="7"/>
    </row>
    <row r="61" spans="1:51" s="1" customFormat="1" ht="18.75" customHeight="1" thickBo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H61" s="7"/>
    </row>
    <row r="62" spans="1:51" s="9" customFormat="1" ht="30" customHeight="1" thickBot="1">
      <c r="A62" s="61" t="s">
        <v>43</v>
      </c>
      <c r="B62" s="133" t="s">
        <v>42</v>
      </c>
      <c r="C62" s="134"/>
      <c r="D62" s="134"/>
      <c r="E62" s="154"/>
      <c r="F62" s="133" t="s">
        <v>22</v>
      </c>
      <c r="G62" s="134"/>
      <c r="H62" s="134"/>
      <c r="I62" s="134"/>
      <c r="J62" s="134"/>
      <c r="K62" s="134"/>
      <c r="L62" s="134"/>
      <c r="M62" s="134"/>
      <c r="N62" s="134"/>
      <c r="O62" s="134"/>
      <c r="P62" s="135"/>
      <c r="Q62" s="61" t="s">
        <v>43</v>
      </c>
      <c r="R62" s="133" t="s">
        <v>42</v>
      </c>
      <c r="S62" s="134"/>
      <c r="T62" s="134"/>
      <c r="U62" s="154"/>
      <c r="V62" s="133" t="s">
        <v>22</v>
      </c>
      <c r="W62" s="134"/>
      <c r="X62" s="134"/>
      <c r="Y62" s="134"/>
      <c r="Z62" s="134"/>
      <c r="AA62" s="134"/>
      <c r="AB62" s="134"/>
      <c r="AC62" s="134"/>
      <c r="AD62" s="134"/>
      <c r="AE62" s="134"/>
      <c r="AF62" s="135"/>
      <c r="AL62" s="10"/>
    </row>
    <row r="63" spans="1:51" s="9" customFormat="1" ht="30" customHeight="1" thickTop="1">
      <c r="A63" s="62">
        <v>1</v>
      </c>
      <c r="B63" s="139"/>
      <c r="C63" s="140"/>
      <c r="D63" s="140"/>
      <c r="E63" s="141"/>
      <c r="F63" s="136"/>
      <c r="G63" s="137"/>
      <c r="H63" s="137"/>
      <c r="I63" s="137"/>
      <c r="J63" s="137"/>
      <c r="K63" s="137"/>
      <c r="L63" s="137"/>
      <c r="M63" s="137"/>
      <c r="N63" s="137"/>
      <c r="O63" s="137"/>
      <c r="P63" s="138"/>
      <c r="Q63" s="62">
        <v>6</v>
      </c>
      <c r="R63" s="139"/>
      <c r="S63" s="140"/>
      <c r="T63" s="140"/>
      <c r="U63" s="141"/>
      <c r="V63" s="136"/>
      <c r="W63" s="137"/>
      <c r="X63" s="137"/>
      <c r="Y63" s="137"/>
      <c r="Z63" s="137"/>
      <c r="AA63" s="137"/>
      <c r="AB63" s="137"/>
      <c r="AC63" s="137"/>
      <c r="AD63" s="137"/>
      <c r="AE63" s="137"/>
      <c r="AF63" s="138"/>
      <c r="AL63" s="10"/>
    </row>
    <row r="64" spans="1:51" s="9" customFormat="1" ht="30" customHeight="1">
      <c r="A64" s="63">
        <v>2</v>
      </c>
      <c r="B64" s="127"/>
      <c r="C64" s="128"/>
      <c r="D64" s="128"/>
      <c r="E64" s="129"/>
      <c r="F64" s="112"/>
      <c r="G64" s="113"/>
      <c r="H64" s="113"/>
      <c r="I64" s="113"/>
      <c r="J64" s="113"/>
      <c r="K64" s="113"/>
      <c r="L64" s="113"/>
      <c r="M64" s="113"/>
      <c r="N64" s="113"/>
      <c r="O64" s="113"/>
      <c r="P64" s="114"/>
      <c r="Q64" s="63">
        <v>7</v>
      </c>
      <c r="R64" s="127"/>
      <c r="S64" s="128"/>
      <c r="T64" s="128"/>
      <c r="U64" s="129"/>
      <c r="V64" s="112"/>
      <c r="W64" s="113"/>
      <c r="X64" s="113"/>
      <c r="Y64" s="113"/>
      <c r="Z64" s="113"/>
      <c r="AA64" s="113"/>
      <c r="AB64" s="113"/>
      <c r="AC64" s="113"/>
      <c r="AD64" s="113"/>
      <c r="AE64" s="113"/>
      <c r="AF64" s="114"/>
      <c r="AL64" s="10"/>
    </row>
    <row r="65" spans="1:38" s="9" customFormat="1" ht="30" customHeight="1">
      <c r="A65" s="63">
        <v>3</v>
      </c>
      <c r="B65" s="127"/>
      <c r="C65" s="128"/>
      <c r="D65" s="128"/>
      <c r="E65" s="129"/>
      <c r="F65" s="112"/>
      <c r="G65" s="113"/>
      <c r="H65" s="113"/>
      <c r="I65" s="113"/>
      <c r="J65" s="113"/>
      <c r="K65" s="113"/>
      <c r="L65" s="113"/>
      <c r="M65" s="113"/>
      <c r="N65" s="113"/>
      <c r="O65" s="113"/>
      <c r="P65" s="114"/>
      <c r="Q65" s="63">
        <v>8</v>
      </c>
      <c r="R65" s="127"/>
      <c r="S65" s="128"/>
      <c r="T65" s="128"/>
      <c r="U65" s="129"/>
      <c r="V65" s="112"/>
      <c r="W65" s="113"/>
      <c r="X65" s="113"/>
      <c r="Y65" s="113"/>
      <c r="Z65" s="113"/>
      <c r="AA65" s="113"/>
      <c r="AB65" s="113"/>
      <c r="AC65" s="113"/>
      <c r="AD65" s="113"/>
      <c r="AE65" s="113"/>
      <c r="AF65" s="114"/>
      <c r="AL65" s="10"/>
    </row>
    <row r="66" spans="1:38" s="9" customFormat="1" ht="30" customHeight="1">
      <c r="A66" s="63">
        <v>4</v>
      </c>
      <c r="B66" s="127"/>
      <c r="C66" s="128"/>
      <c r="D66" s="128"/>
      <c r="E66" s="129"/>
      <c r="F66" s="112"/>
      <c r="G66" s="113"/>
      <c r="H66" s="113"/>
      <c r="I66" s="113"/>
      <c r="J66" s="113"/>
      <c r="K66" s="113"/>
      <c r="L66" s="113"/>
      <c r="M66" s="113"/>
      <c r="N66" s="113"/>
      <c r="O66" s="113"/>
      <c r="P66" s="114"/>
      <c r="Q66" s="63">
        <v>9</v>
      </c>
      <c r="R66" s="127"/>
      <c r="S66" s="128"/>
      <c r="T66" s="128"/>
      <c r="U66" s="129"/>
      <c r="V66" s="112"/>
      <c r="W66" s="113"/>
      <c r="X66" s="113"/>
      <c r="Y66" s="113"/>
      <c r="Z66" s="113"/>
      <c r="AA66" s="113"/>
      <c r="AB66" s="113"/>
      <c r="AC66" s="113"/>
      <c r="AD66" s="113"/>
      <c r="AE66" s="113"/>
      <c r="AF66" s="114"/>
      <c r="AL66" s="10"/>
    </row>
    <row r="67" spans="1:38" s="9" customFormat="1" ht="30" customHeight="1" thickBot="1">
      <c r="A67" s="64">
        <v>5</v>
      </c>
      <c r="B67" s="130"/>
      <c r="C67" s="131"/>
      <c r="D67" s="131"/>
      <c r="E67" s="132"/>
      <c r="F67" s="84"/>
      <c r="G67" s="85"/>
      <c r="H67" s="85"/>
      <c r="I67" s="85"/>
      <c r="J67" s="85"/>
      <c r="K67" s="85"/>
      <c r="L67" s="85"/>
      <c r="M67" s="85"/>
      <c r="N67" s="85"/>
      <c r="O67" s="85"/>
      <c r="P67" s="86"/>
      <c r="Q67" s="64">
        <v>10</v>
      </c>
      <c r="R67" s="130"/>
      <c r="S67" s="131"/>
      <c r="T67" s="131"/>
      <c r="U67" s="132"/>
      <c r="V67" s="84"/>
      <c r="W67" s="85"/>
      <c r="X67" s="85"/>
      <c r="Y67" s="85"/>
      <c r="Z67" s="85"/>
      <c r="AA67" s="85"/>
      <c r="AB67" s="85"/>
      <c r="AC67" s="85"/>
      <c r="AD67" s="85"/>
      <c r="AE67" s="85"/>
      <c r="AF67" s="86"/>
      <c r="AL67" s="10"/>
    </row>
    <row r="68" spans="1:38" s="1" customFormat="1" ht="18.75" customHeight="1">
      <c r="A68" s="41"/>
      <c r="B68" s="41"/>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H68" s="7"/>
    </row>
    <row r="69" spans="1:38" s="1" customFormat="1" ht="18.75" hidden="1" customHeight="1">
      <c r="A69" s="41"/>
      <c r="B69" s="41"/>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H69" s="7"/>
    </row>
    <row r="70" spans="1:38" s="1" customFormat="1" ht="18.75" hidden="1" customHeight="1">
      <c r="A70" s="87" t="s">
        <v>122</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H70" s="7"/>
    </row>
    <row r="71" spans="1:38" s="1" customFormat="1" ht="18.75" hidden="1" customHeight="1">
      <c r="A71" s="41"/>
      <c r="B71" s="41"/>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H71" s="7"/>
    </row>
    <row r="72" spans="1:38" s="1" customFormat="1" ht="18.75" hidden="1" customHeight="1">
      <c r="A72" s="80" t="s">
        <v>158</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H72" s="7"/>
    </row>
    <row r="73" spans="1:38" s="1" customFormat="1" ht="18.75" hidden="1"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H73" s="7"/>
    </row>
    <row r="74" spans="1:38" s="1" customFormat="1" ht="18.75" hidden="1" customHeight="1">
      <c r="A74" s="67" t="s">
        <v>159</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H74" s="7"/>
    </row>
    <row r="75" spans="1:38" s="1" customFormat="1" ht="18.75" hidden="1" customHeight="1">
      <c r="A75" s="41"/>
      <c r="B75" s="3" t="s">
        <v>160</v>
      </c>
      <c r="C75" s="3"/>
      <c r="D75" s="3"/>
      <c r="E75" s="3"/>
      <c r="F75" s="3"/>
      <c r="G75" s="3"/>
      <c r="H75" s="3"/>
      <c r="I75" s="3"/>
      <c r="J75" s="3"/>
      <c r="K75" s="3"/>
      <c r="L75" s="3"/>
      <c r="M75" s="3"/>
      <c r="N75" s="3"/>
      <c r="O75" s="3"/>
      <c r="P75" s="3"/>
      <c r="Q75" s="3"/>
      <c r="R75" s="3"/>
      <c r="S75" s="65"/>
      <c r="T75" s="65"/>
      <c r="U75" s="65"/>
      <c r="V75" s="65"/>
      <c r="W75" s="65"/>
      <c r="X75" s="65"/>
      <c r="Y75" s="65"/>
      <c r="Z75" s="65"/>
      <c r="AA75" s="65"/>
      <c r="AB75" s="65"/>
      <c r="AC75" s="65"/>
      <c r="AD75" s="65"/>
      <c r="AE75" s="65"/>
      <c r="AF75" s="65"/>
      <c r="AH75" s="7"/>
    </row>
    <row r="76" spans="1:38" s="1" customFormat="1" ht="18.75" hidden="1" customHeight="1">
      <c r="A76" s="41"/>
      <c r="B76" s="3"/>
      <c r="C76" s="20" t="s">
        <v>12</v>
      </c>
      <c r="D76" s="3" t="s">
        <v>130</v>
      </c>
      <c r="E76" s="3"/>
      <c r="F76" s="3"/>
      <c r="G76" s="3"/>
      <c r="H76" s="3"/>
      <c r="I76" s="3"/>
      <c r="J76" s="3" t="s">
        <v>15</v>
      </c>
      <c r="K76" s="3"/>
      <c r="L76" s="20" t="s">
        <v>12</v>
      </c>
      <c r="M76" s="3" t="s">
        <v>123</v>
      </c>
      <c r="N76" s="3"/>
      <c r="O76" s="3"/>
      <c r="P76" s="3"/>
      <c r="Q76" s="3"/>
      <c r="R76" s="3"/>
      <c r="S76" s="3"/>
      <c r="T76" s="65"/>
      <c r="U76" s="65"/>
      <c r="V76" s="65"/>
      <c r="W76" s="65"/>
      <c r="X76" s="65"/>
      <c r="Y76" s="65"/>
      <c r="Z76" s="65"/>
      <c r="AA76" s="65"/>
      <c r="AB76" s="65"/>
      <c r="AC76" s="65"/>
      <c r="AD76" s="65"/>
      <c r="AE76" s="65"/>
      <c r="AF76" s="65"/>
      <c r="AG76" s="65"/>
      <c r="AI76" s="7"/>
    </row>
    <row r="77" spans="1:38" s="1" customFormat="1" ht="18.75" hidden="1" customHeight="1">
      <c r="A77" s="41"/>
      <c r="B77" s="3"/>
      <c r="C77" s="3"/>
      <c r="D77" s="3"/>
      <c r="E77" s="3"/>
      <c r="F77" s="3"/>
      <c r="G77" s="3"/>
      <c r="H77" s="3"/>
      <c r="I77" s="3"/>
      <c r="J77" s="3"/>
      <c r="K77" s="3"/>
      <c r="L77" s="3"/>
      <c r="M77" s="3"/>
      <c r="N77" s="3"/>
      <c r="O77" s="3"/>
      <c r="P77" s="3"/>
      <c r="Q77" s="3"/>
      <c r="R77" s="3"/>
      <c r="S77" s="3"/>
      <c r="T77" s="65"/>
      <c r="U77" s="65"/>
      <c r="V77" s="65"/>
      <c r="W77" s="65"/>
      <c r="X77" s="65"/>
      <c r="Y77" s="65"/>
      <c r="Z77" s="65"/>
      <c r="AA77" s="65"/>
      <c r="AB77" s="65"/>
      <c r="AC77" s="65"/>
      <c r="AD77" s="65"/>
      <c r="AE77" s="65"/>
      <c r="AF77" s="65"/>
      <c r="AG77" s="65"/>
      <c r="AI77" s="7"/>
    </row>
    <row r="78" spans="1:38" s="1" customFormat="1" ht="18.75" hidden="1" customHeight="1">
      <c r="A78" s="41"/>
      <c r="B78" s="3" t="s">
        <v>161</v>
      </c>
      <c r="C78" s="3"/>
      <c r="D78" s="3"/>
      <c r="E78" s="3"/>
      <c r="F78" s="3"/>
      <c r="G78" s="3"/>
      <c r="H78" s="3"/>
      <c r="I78" s="3"/>
      <c r="J78" s="3"/>
      <c r="K78" s="3"/>
      <c r="L78" s="3"/>
      <c r="M78" s="3"/>
      <c r="N78" s="3"/>
      <c r="O78" s="3"/>
      <c r="P78" s="3"/>
      <c r="Q78" s="3"/>
      <c r="R78" s="3"/>
      <c r="S78" s="3"/>
      <c r="T78" s="65"/>
      <c r="U78" s="65"/>
      <c r="V78" s="65"/>
      <c r="W78" s="65"/>
      <c r="X78" s="65"/>
      <c r="Y78" s="65"/>
      <c r="Z78" s="65"/>
      <c r="AA78" s="65"/>
      <c r="AB78" s="65"/>
      <c r="AC78" s="65"/>
      <c r="AD78" s="65"/>
      <c r="AE78" s="65"/>
      <c r="AF78" s="65"/>
      <c r="AG78" s="65"/>
      <c r="AI78" s="7"/>
    </row>
    <row r="79" spans="1:38" s="1" customFormat="1" ht="18.75" hidden="1" customHeight="1">
      <c r="A79" s="41"/>
      <c r="B79" s="3"/>
      <c r="C79" s="20" t="s">
        <v>12</v>
      </c>
      <c r="D79" s="3" t="s">
        <v>130</v>
      </c>
      <c r="E79" s="3"/>
      <c r="F79" s="3"/>
      <c r="G79" s="3"/>
      <c r="H79" s="3"/>
      <c r="I79" s="3"/>
      <c r="J79" s="3" t="s">
        <v>15</v>
      </c>
      <c r="K79" s="3"/>
      <c r="L79" s="20" t="s">
        <v>12</v>
      </c>
      <c r="M79" s="3" t="s">
        <v>123</v>
      </c>
      <c r="N79" s="3"/>
      <c r="O79" s="3"/>
      <c r="P79" s="3"/>
      <c r="Q79" s="3"/>
      <c r="R79" s="3"/>
      <c r="S79" s="3"/>
      <c r="T79" s="65"/>
      <c r="U79" s="65"/>
      <c r="V79" s="65"/>
      <c r="W79" s="65"/>
      <c r="X79" s="65"/>
      <c r="Y79" s="65"/>
      <c r="Z79" s="65"/>
      <c r="AA79" s="65"/>
      <c r="AB79" s="65"/>
      <c r="AC79" s="65"/>
      <c r="AD79" s="65"/>
      <c r="AE79" s="65"/>
      <c r="AF79" s="65"/>
      <c r="AG79" s="65"/>
      <c r="AI79" s="7"/>
    </row>
    <row r="80" spans="1:38" s="1" customFormat="1" ht="18.75" hidden="1" customHeight="1">
      <c r="A80" s="41"/>
      <c r="B80" s="3"/>
      <c r="C80" s="76"/>
      <c r="D80" s="3"/>
      <c r="E80" s="3"/>
      <c r="F80" s="3"/>
      <c r="G80" s="3"/>
      <c r="H80" s="3"/>
      <c r="I80" s="3"/>
      <c r="J80" s="3"/>
      <c r="K80" s="68"/>
      <c r="L80" s="3"/>
      <c r="M80" s="3"/>
      <c r="N80" s="3"/>
      <c r="O80" s="3"/>
      <c r="P80" s="3"/>
      <c r="Q80" s="3"/>
      <c r="R80" s="3"/>
      <c r="S80" s="65"/>
      <c r="T80" s="65"/>
      <c r="U80" s="65"/>
      <c r="V80" s="65"/>
      <c r="W80" s="65"/>
      <c r="X80" s="65"/>
      <c r="Y80" s="65"/>
      <c r="Z80" s="65"/>
      <c r="AA80" s="65"/>
      <c r="AB80" s="65"/>
      <c r="AC80" s="65"/>
      <c r="AD80" s="65"/>
      <c r="AE80" s="65"/>
      <c r="AF80" s="65"/>
      <c r="AH80" s="7"/>
    </row>
    <row r="81" spans="1:34" s="1" customFormat="1" ht="18.75" hidden="1" customHeight="1">
      <c r="A81" s="67" t="s">
        <v>135</v>
      </c>
      <c r="B81" s="3"/>
      <c r="C81" s="3"/>
      <c r="D81" s="3"/>
      <c r="E81" s="3"/>
      <c r="F81" s="3"/>
      <c r="G81" s="3"/>
      <c r="H81" s="3"/>
      <c r="I81" s="3"/>
      <c r="J81" s="3"/>
      <c r="K81" s="3"/>
      <c r="L81" s="3"/>
      <c r="M81" s="3"/>
      <c r="N81" s="3"/>
      <c r="O81" s="3"/>
      <c r="P81" s="3"/>
      <c r="Q81" s="3"/>
      <c r="R81" s="3"/>
      <c r="S81" s="3"/>
      <c r="T81" s="3"/>
      <c r="U81" s="3"/>
      <c r="V81" s="65"/>
      <c r="W81" s="65"/>
      <c r="X81" s="65"/>
      <c r="Y81" s="65"/>
      <c r="Z81" s="65"/>
      <c r="AA81" s="65"/>
      <c r="AB81" s="65"/>
      <c r="AC81" s="65"/>
      <c r="AD81" s="65"/>
      <c r="AE81" s="65"/>
      <c r="AF81" s="65"/>
      <c r="AH81" s="7"/>
    </row>
    <row r="82" spans="1:34" s="1" customFormat="1" ht="18.75" hidden="1" customHeight="1">
      <c r="A82" s="3"/>
      <c r="B82" s="3"/>
      <c r="C82" s="3"/>
      <c r="D82" s="3"/>
      <c r="E82" s="3"/>
      <c r="F82" s="3"/>
      <c r="G82" s="3"/>
      <c r="H82" s="3"/>
      <c r="I82" s="3"/>
      <c r="J82" s="3"/>
      <c r="K82" s="3"/>
      <c r="L82" s="3"/>
      <c r="M82" s="3"/>
      <c r="N82" s="3"/>
      <c r="O82" s="3"/>
      <c r="P82" s="3"/>
      <c r="Q82" s="3"/>
      <c r="R82" s="3"/>
      <c r="S82" s="3"/>
      <c r="T82" s="3"/>
      <c r="U82" s="3"/>
      <c r="V82" s="65"/>
      <c r="W82" s="65"/>
      <c r="X82" s="65"/>
      <c r="Y82" s="65"/>
      <c r="Z82" s="65"/>
      <c r="AA82" s="65"/>
      <c r="AB82" s="65"/>
      <c r="AC82" s="65"/>
      <c r="AD82" s="65"/>
      <c r="AE82" s="65"/>
      <c r="AF82" s="65"/>
      <c r="AH82" s="7"/>
    </row>
    <row r="83" spans="1:34" s="1" customFormat="1" ht="18.75" hidden="1" customHeight="1">
      <c r="A83" s="3"/>
      <c r="B83" s="3" t="s">
        <v>124</v>
      </c>
      <c r="C83" s="81"/>
      <c r="D83" s="81"/>
      <c r="E83" s="81"/>
      <c r="F83" s="81"/>
      <c r="G83" s="3" t="s">
        <v>2</v>
      </c>
      <c r="H83" s="81"/>
      <c r="I83" s="81"/>
      <c r="J83" s="3" t="s">
        <v>1</v>
      </c>
      <c r="K83" s="81"/>
      <c r="L83" s="81"/>
      <c r="M83" s="3" t="s">
        <v>125</v>
      </c>
      <c r="N83" s="3"/>
      <c r="O83" s="3"/>
      <c r="P83" s="3"/>
      <c r="Q83" s="3"/>
      <c r="R83" s="3"/>
      <c r="S83" s="3"/>
      <c r="T83" s="3"/>
      <c r="U83" s="3"/>
      <c r="V83" s="65"/>
      <c r="W83" s="65"/>
      <c r="X83" s="65"/>
      <c r="Y83" s="65"/>
      <c r="Z83" s="65"/>
      <c r="AA83" s="65"/>
      <c r="AB83" s="65"/>
      <c r="AC83" s="65"/>
      <c r="AD83" s="65"/>
      <c r="AE83" s="65"/>
      <c r="AF83" s="65"/>
      <c r="AH83" s="7"/>
    </row>
    <row r="84" spans="1:34" s="1" customFormat="1" ht="18.75" hidden="1" customHeight="1">
      <c r="A84" s="41"/>
      <c r="B84" s="41"/>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H84" s="7"/>
    </row>
    <row r="85" spans="1:34" s="1" customFormat="1" ht="18.75" hidden="1" customHeight="1">
      <c r="A85" s="144" t="s">
        <v>131</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6"/>
      <c r="AH85" s="7"/>
    </row>
    <row r="86" spans="1:34" s="1" customFormat="1" ht="18.75" hidden="1" customHeight="1">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9"/>
      <c r="AH86" s="7"/>
    </row>
    <row r="87" spans="1:34" s="1" customFormat="1" ht="18.75" hidden="1" customHeight="1">
      <c r="A87" s="150"/>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2"/>
      <c r="AH87" s="7"/>
    </row>
    <row r="88" spans="1:34" s="1" customFormat="1" ht="18.75" customHeight="1">
      <c r="A88" s="41"/>
      <c r="B88" s="41"/>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H88" s="7"/>
    </row>
    <row r="89" spans="1:34" s="1" customFormat="1" ht="18.75" customHeight="1">
      <c r="A89" s="41"/>
      <c r="B89" s="41"/>
      <c r="C89" s="126" t="s">
        <v>38</v>
      </c>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H89" s="7"/>
    </row>
    <row r="90" spans="1:34" s="1" customFormat="1" ht="18.75" customHeight="1">
      <c r="A90" s="41"/>
      <c r="B90" s="41"/>
      <c r="C90" s="41"/>
      <c r="D90" s="41"/>
      <c r="E90" s="41"/>
      <c r="F90" s="41"/>
      <c r="G90" s="41"/>
      <c r="H90" s="69"/>
      <c r="I90" s="69"/>
      <c r="J90" s="69"/>
      <c r="K90" s="69"/>
      <c r="L90" s="69"/>
      <c r="M90" s="69"/>
      <c r="N90" s="70"/>
      <c r="O90" s="41"/>
      <c r="P90" s="41"/>
      <c r="Q90" s="41"/>
      <c r="R90" s="41"/>
      <c r="S90" s="41"/>
      <c r="T90" s="41"/>
      <c r="U90" s="41"/>
      <c r="V90" s="41"/>
      <c r="W90" s="41"/>
      <c r="X90" s="41"/>
      <c r="Y90" s="41"/>
      <c r="Z90" s="41"/>
      <c r="AA90" s="41"/>
      <c r="AB90" s="41"/>
      <c r="AC90" s="41"/>
      <c r="AD90" s="41"/>
      <c r="AE90" s="41"/>
      <c r="AF90" s="60" t="s">
        <v>31</v>
      </c>
      <c r="AH90" s="7"/>
    </row>
    <row r="91" spans="1:34" s="1" customFormat="1" ht="18.75" customHeight="1">
      <c r="A91" s="41"/>
      <c r="B91" s="41"/>
      <c r="C91" s="41"/>
      <c r="D91" s="41"/>
      <c r="E91" s="41"/>
      <c r="F91" s="41"/>
      <c r="G91" s="41"/>
      <c r="H91" s="69"/>
      <c r="I91" s="69"/>
      <c r="J91" s="69"/>
      <c r="K91" s="69"/>
      <c r="L91" s="69"/>
      <c r="M91" s="69"/>
      <c r="N91" s="70"/>
      <c r="O91" s="41"/>
      <c r="P91" s="41"/>
      <c r="Q91" s="41"/>
      <c r="R91" s="41"/>
      <c r="S91" s="41"/>
      <c r="T91" s="41"/>
      <c r="U91" s="41"/>
      <c r="V91" s="41"/>
      <c r="W91" s="41"/>
      <c r="X91" s="41"/>
      <c r="Y91" s="41"/>
      <c r="Z91" s="41"/>
      <c r="AA91" s="41"/>
      <c r="AB91" s="41"/>
      <c r="AC91" s="41"/>
      <c r="AD91" s="41"/>
      <c r="AE91" s="41"/>
      <c r="AF91" s="71" t="s">
        <v>29</v>
      </c>
      <c r="AH91" s="7"/>
    </row>
  </sheetData>
  <sheetProtection algorithmName="SHA-512" hashValue="yY0xYoiOMdDYdVuzSxd4Ows0Jx2Ffx6CPWCarLC/fDFnJihJG5LkRGH+vYvwsDfthi3ke6GJSHKjO3BXHJKKhQ==" saltValue="x06lh/hAU93FnoiR6tFZ9g==" spinCount="100000" sheet="1" objects="1" scenarios="1"/>
  <mergeCells count="86">
    <mergeCell ref="A85:AF87"/>
    <mergeCell ref="L23:O23"/>
    <mergeCell ref="P23:S23"/>
    <mergeCell ref="B62:E62"/>
    <mergeCell ref="F62:P62"/>
    <mergeCell ref="F63:P63"/>
    <mergeCell ref="R62:U62"/>
    <mergeCell ref="B47:AF55"/>
    <mergeCell ref="A58:AF58"/>
    <mergeCell ref="A60:AF61"/>
    <mergeCell ref="J24:K24"/>
    <mergeCell ref="L24:M24"/>
    <mergeCell ref="N24:O24"/>
    <mergeCell ref="P24:Q24"/>
    <mergeCell ref="R24:S24"/>
    <mergeCell ref="B40:I40"/>
    <mergeCell ref="B42:P42"/>
    <mergeCell ref="V62:AF62"/>
    <mergeCell ref="V63:AF63"/>
    <mergeCell ref="B63:E63"/>
    <mergeCell ref="R63:U63"/>
    <mergeCell ref="C43:E43"/>
    <mergeCell ref="G43:I43"/>
    <mergeCell ref="K43:M43"/>
    <mergeCell ref="B36:AF36"/>
    <mergeCell ref="B37:AF37"/>
    <mergeCell ref="C89:AF89"/>
    <mergeCell ref="R64:U64"/>
    <mergeCell ref="R65:U65"/>
    <mergeCell ref="R66:U66"/>
    <mergeCell ref="R67:U67"/>
    <mergeCell ref="V64:AF64"/>
    <mergeCell ref="V65:AF65"/>
    <mergeCell ref="V66:AF66"/>
    <mergeCell ref="V67:AF67"/>
    <mergeCell ref="B64:E64"/>
    <mergeCell ref="B65:E65"/>
    <mergeCell ref="B66:E66"/>
    <mergeCell ref="B67:E67"/>
    <mergeCell ref="F64:P64"/>
    <mergeCell ref="F65:P65"/>
    <mergeCell ref="F66:P66"/>
    <mergeCell ref="F21:P21"/>
    <mergeCell ref="U21:AF21"/>
    <mergeCell ref="AA35:AC35"/>
    <mergeCell ref="V26:AE26"/>
    <mergeCell ref="V27:AE27"/>
    <mergeCell ref="B34:P34"/>
    <mergeCell ref="Q34:AE34"/>
    <mergeCell ref="C35:E35"/>
    <mergeCell ref="G35:I35"/>
    <mergeCell ref="K35:M35"/>
    <mergeCell ref="S35:U35"/>
    <mergeCell ref="W35:Y35"/>
    <mergeCell ref="F22:AF22"/>
    <mergeCell ref="B23:I24"/>
    <mergeCell ref="R10:U10"/>
    <mergeCell ref="W10:AF10"/>
    <mergeCell ref="R11:U11"/>
    <mergeCell ref="W11:AF11"/>
    <mergeCell ref="A12:N14"/>
    <mergeCell ref="R12:U12"/>
    <mergeCell ref="W12:AF12"/>
    <mergeCell ref="R13:U13"/>
    <mergeCell ref="AD8:AE8"/>
    <mergeCell ref="A3:D3"/>
    <mergeCell ref="I3:J3"/>
    <mergeCell ref="A8:I8"/>
    <mergeCell ref="W8:Y8"/>
    <mergeCell ref="AA8:AB8"/>
    <mergeCell ref="A72:AF72"/>
    <mergeCell ref="C83:F83"/>
    <mergeCell ref="H83:I83"/>
    <mergeCell ref="K83:L83"/>
    <mergeCell ref="W13:AF13"/>
    <mergeCell ref="R14:U14"/>
    <mergeCell ref="W14:AF14"/>
    <mergeCell ref="F67:P67"/>
    <mergeCell ref="A70:AF70"/>
    <mergeCell ref="R15:V15"/>
    <mergeCell ref="W15:AF15"/>
    <mergeCell ref="J23:K23"/>
    <mergeCell ref="N31:AE31"/>
    <mergeCell ref="A17:AF17"/>
    <mergeCell ref="A18:AF18"/>
    <mergeCell ref="F20:AF20"/>
  </mergeCells>
  <phoneticPr fontId="1"/>
  <conditionalFormatting sqref="A8">
    <cfRule type="expression" dxfId="56" priority="31">
      <formula>$A$8="株式会社●●（元受銀行名称）"</formula>
    </cfRule>
  </conditionalFormatting>
  <conditionalFormatting sqref="B27">
    <cfRule type="expression" dxfId="55" priority="20">
      <formula>$B$27="□"</formula>
    </cfRule>
  </conditionalFormatting>
  <conditionalFormatting sqref="B31">
    <cfRule type="expression" dxfId="54" priority="7">
      <formula>$B$31="□"</formula>
    </cfRule>
  </conditionalFormatting>
  <conditionalFormatting sqref="C28">
    <cfRule type="expression" dxfId="53" priority="17">
      <formula>$C$28="□"</formula>
    </cfRule>
  </conditionalFormatting>
  <conditionalFormatting sqref="C76">
    <cfRule type="expression" dxfId="52" priority="15">
      <formula>$C$76="□"</formula>
    </cfRule>
  </conditionalFormatting>
  <conditionalFormatting sqref="C79">
    <cfRule type="expression" dxfId="51" priority="13">
      <formula>$C$79="□"</formula>
    </cfRule>
  </conditionalFormatting>
  <conditionalFormatting sqref="C35:E35">
    <cfRule type="expression" dxfId="50" priority="25">
      <formula>$C$35=""</formula>
    </cfRule>
  </conditionalFormatting>
  <conditionalFormatting sqref="C83:F83">
    <cfRule type="expression" dxfId="49" priority="11">
      <formula>$C$83=""</formula>
    </cfRule>
  </conditionalFormatting>
  <conditionalFormatting sqref="H83:I83">
    <cfRule type="expression" dxfId="48" priority="10">
      <formula>$H$83=""</formula>
    </cfRule>
  </conditionalFormatting>
  <conditionalFormatting sqref="J27">
    <cfRule type="expression" dxfId="47" priority="19">
      <formula>$J$27="□"</formula>
    </cfRule>
  </conditionalFormatting>
  <conditionalFormatting sqref="J31">
    <cfRule type="expression" dxfId="46" priority="6">
      <formula>$J$31="□"</formula>
    </cfRule>
  </conditionalFormatting>
  <conditionalFormatting sqref="J40">
    <cfRule type="expression" dxfId="45" priority="16">
      <formula>$J$40="□"</formula>
    </cfRule>
  </conditionalFormatting>
  <conditionalFormatting sqref="K83:L83">
    <cfRule type="expression" dxfId="44" priority="9">
      <formula>$K$83=""</formula>
    </cfRule>
  </conditionalFormatting>
  <conditionalFormatting sqref="K35:M35">
    <cfRule type="expression" dxfId="43" priority="24">
      <formula>$K$35=""</formula>
    </cfRule>
  </conditionalFormatting>
  <conditionalFormatting sqref="L76">
    <cfRule type="expression" dxfId="42" priority="14">
      <formula>$L$76="□"</formula>
    </cfRule>
  </conditionalFormatting>
  <conditionalFormatting sqref="L79">
    <cfRule type="expression" dxfId="41" priority="12">
      <formula>$L$79="□"</formula>
    </cfRule>
  </conditionalFormatting>
  <conditionalFormatting sqref="L24:S24">
    <cfRule type="expression" dxfId="40" priority="3">
      <formula>L24=""</formula>
    </cfRule>
  </conditionalFormatting>
  <conditionalFormatting sqref="N31:AE31">
    <cfRule type="expression" dxfId="39" priority="5">
      <formula>$N$31=""</formula>
    </cfRule>
  </conditionalFormatting>
  <conditionalFormatting sqref="R27">
    <cfRule type="expression" dxfId="38" priority="18">
      <formula>$R$27="□"</formula>
    </cfRule>
  </conditionalFormatting>
  <conditionalFormatting sqref="V26:AE26">
    <cfRule type="expression" dxfId="37" priority="32">
      <formula>$V$27="*"</formula>
    </cfRule>
  </conditionalFormatting>
  <conditionalFormatting sqref="W8:Y8 C35:E35 R63:U67 V64:V67 AA8:AB8 AD8:AE8 W10:AF14 F20:AF20 F21:P21 U21:AF21 F22:AF22 V27:AE27 G35:I35 S35:U35 W35:Y35 AA35:AC35 B63:P63 V63:AF63 B64:F67">
    <cfRule type="cellIs" dxfId="36" priority="30" operator="equal">
      <formula>$BK$3</formula>
    </cfRule>
  </conditionalFormatting>
  <conditionalFormatting sqref="W8:Y8">
    <cfRule type="expression" dxfId="35" priority="29">
      <formula>$W$8=""</formula>
    </cfRule>
  </conditionalFormatting>
  <conditionalFormatting sqref="W15:AF15">
    <cfRule type="expression" dxfId="34" priority="1">
      <formula>$W$15=""</formula>
    </cfRule>
  </conditionalFormatting>
  <conditionalFormatting sqref="AO31">
    <cfRule type="cellIs" dxfId="33" priority="8" operator="equal">
      <formula>$BK$3</formula>
    </cfRule>
  </conditionalFormatting>
  <dataValidations count="7">
    <dataValidation showInputMessage="1" showErrorMessage="1" prompt="CNS使用欄です。何も入力しないでください" sqref="E3"/>
    <dataValidation type="list" allowBlank="1" showErrorMessage="1" sqref="R27:R28 J27:J28 C28 L79 C76 L76 C79 B27">
      <formula1>$AG$3:$AG$4</formula1>
    </dataValidation>
    <dataValidation type="list" allowBlank="1" showInputMessage="1" showErrorMessage="1" sqref="J40 B31 J31">
      <formula1>$AG$3:$AG$4</formula1>
    </dataValidation>
    <dataValidation type="custom" imeMode="halfAlpha" allowBlank="1" showInputMessage="1" showErrorMessage="1" error="半角数字4桁で入力してください。" sqref="W15:AF15">
      <formula1>AND(LEN(W15)=LENB(W15),LEN(W15)=4)</formula1>
    </dataValidation>
    <dataValidation type="custom" imeMode="halfAlpha" allowBlank="1" showInputMessage="1" showErrorMessage="1" error="半角数字1桁ずつ入力してください。" sqref="L24:S24">
      <formula1>AND(LEN(L24)=LENB(L24),LEN(L24)=1)</formula1>
    </dataValidation>
    <dataValidation type="custom" imeMode="halfAlpha" allowBlank="1" showInputMessage="1" showErrorMessage="1" error="半角数字4桁で入力してください。また、農協（JA）関連金融機関コードの入力は不要です。" sqref="B63:E67 R63:U67">
      <formula1>AND(LEN(B63)=LENB(B63),LEN(B63)=4,OR(B63&lt;"3000",B63&gt;"9449"))</formula1>
    </dataValidation>
    <dataValidation type="custom" allowBlank="1" showInputMessage="1" showErrorMessage="1" error="収納機関名は全角のみで入力してください。" sqref="W10:AF10">
      <formula1>AND(W10=DBCS(W10))</formula1>
    </dataValidation>
  </dataValidations>
  <pageMargins left="0.82677165354330717" right="0.43307086614173229" top="0.55118110236220474" bottom="0" header="0.31496062992125984" footer="0.11811023622047245"/>
  <pageSetup paperSize="9" scale="83" fitToHeight="3" orientation="portrait" r:id="rId1"/>
  <headerFooter>
    <oddHeader>&amp;L&amp;"ＭＳ Ｐゴシック,標準"&amp;9ver.2.1('25.07)</oddHeader>
    <oddFooter>&amp;P ページ</oddFooter>
  </headerFooter>
  <rowBreaks count="1" manualBreakCount="1">
    <brk id="56"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9CE99EA3-3456-4195-ABFE-49836533909C}">
            <xm:f>内部管理!$A$8=0</xm:f>
            <x14:dxf>
              <font>
                <color theme="0" tint="-0.499984740745262"/>
              </font>
              <fill>
                <patternFill>
                  <bgColor theme="0" tint="-0.499984740745262"/>
                </patternFill>
              </fill>
            </x14:dxf>
          </x14:cfRule>
          <xm:sqref>B43:E43</xm:sqref>
        </x14:conditionalFormatting>
        <x14:conditionalFormatting xmlns:xm="http://schemas.microsoft.com/office/excel/2006/main">
          <x14:cfRule type="expression" priority="27" id="{F40048C6-148E-430A-BF8E-A7B8B1AA6E02}">
            <xm:f>内部管理!$A$8=0</xm:f>
            <x14:dxf>
              <font>
                <color theme="0" tint="-0.499984740745262"/>
              </font>
              <fill>
                <patternFill>
                  <bgColor theme="0" tint="-0.499984740745262"/>
                </patternFill>
              </fill>
            </x14:dxf>
          </x14:cfRule>
          <xm:sqref>G43:I43</xm:sqref>
        </x14:conditionalFormatting>
        <x14:conditionalFormatting xmlns:xm="http://schemas.microsoft.com/office/excel/2006/main">
          <x14:cfRule type="expression" priority="26" id="{397FE938-BD03-4648-9EA3-21A73DCBA1DF}">
            <xm:f>内部管理!$A$8=0</xm:f>
            <x14:dxf>
              <font>
                <color theme="0" tint="-0.499984740745262"/>
              </font>
              <fill>
                <patternFill>
                  <bgColor theme="0" tint="-0.499984740745262"/>
                </patternFill>
              </fill>
            </x14:dxf>
          </x14:cfRule>
          <xm:sqref>K43:M43</xm:sqref>
        </x14:conditionalFormatting>
        <x14:conditionalFormatting xmlns:xm="http://schemas.microsoft.com/office/excel/2006/main">
          <x14:cfRule type="expression" priority="4" id="{25E02275-985C-4008-950D-F32935E0C584}">
            <xm:f>内部管理!$A$8=1</xm:f>
            <x14:dxf>
              <font>
                <color theme="0" tint="-0.499984740745262"/>
              </font>
              <fill>
                <patternFill>
                  <bgColor theme="0" tint="-0.499984740745262"/>
                </patternFill>
              </fill>
            </x14:dxf>
          </x14:cfRule>
          <xm:sqref>R67:AF67</xm:sqref>
        </x14:conditionalFormatting>
      </x14:conditionalFormattings>
    </ex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x14:formula1>
            <xm:f>ラベル!$A$1:$A$76</xm:f>
          </x14:formula1>
          <xm:sqref>W8:Y8</xm:sqref>
        </x14:dataValidation>
        <x14:dataValidation type="list" allowBlank="1" showInputMessage="1" showErrorMessage="1">
          <x14:formula1>
            <xm:f>ラベル!$B$1:$B$12</xm:f>
          </x14:formula1>
          <xm:sqref>AA8:AB8 G35:I35 W35:Y35 H83:I83</xm:sqref>
        </x14:dataValidation>
        <x14:dataValidation type="list" allowBlank="1" showInputMessage="1" showErrorMessage="1">
          <x14:formula1>
            <xm:f>ラベル!$C$1:$C$31</xm:f>
          </x14:formula1>
          <xm:sqref>AD8:AE8 K35:M35 AA35:AC35 K83:L83</xm:sqref>
        </x14:dataValidation>
        <x14:dataValidation type="list" allowBlank="1" showInputMessage="1" showErrorMessage="1">
          <x14:formula1>
            <xm:f>ラベル!$A$1:$A$76</xm:f>
          </x14:formula1>
          <xm:sqref>C35:E35 S35:U35 C83:F83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B91"/>
  <sheetViews>
    <sheetView view="pageBreakPreview" zoomScaleNormal="100" zoomScaleSheetLayoutView="100" workbookViewId="0">
      <selection activeCell="A2" sqref="A2"/>
    </sheetView>
  </sheetViews>
  <sheetFormatPr defaultColWidth="3.125" defaultRowHeight="14.25"/>
  <cols>
    <col min="1" max="5" width="2.75" style="3" customWidth="1"/>
    <col min="6" max="6" width="3.5" style="3" customWidth="1"/>
    <col min="7" max="8" width="2.75" style="3" customWidth="1"/>
    <col min="9" max="9" width="4.125" style="3" customWidth="1"/>
    <col min="10" max="21" width="2.75" style="3" customWidth="1"/>
    <col min="22" max="31" width="2.875" style="3" customWidth="1"/>
    <col min="32" max="32" width="2.75" style="3" customWidth="1"/>
    <col min="33" max="33" width="4.875" style="3" hidden="1" customWidth="1"/>
    <col min="34" max="34" width="4.75" style="5" hidden="1" customWidth="1"/>
    <col min="35" max="35" width="4.5" style="3" hidden="1" customWidth="1"/>
    <col min="36" max="36" width="3.125" style="3" hidden="1" customWidth="1"/>
    <col min="37" max="37" width="4.5" style="3" hidden="1" customWidth="1"/>
    <col min="38" max="38" width="3.125" style="3" hidden="1" customWidth="1"/>
    <col min="39" max="40" width="3.125" style="3"/>
    <col min="41" max="41" width="6.5" style="3" bestFit="1" customWidth="1"/>
    <col min="42" max="48" width="3.125" style="3"/>
    <col min="49" max="49" width="0" style="3" hidden="1" customWidth="1"/>
    <col min="50" max="50" width="3.125" style="3" hidden="1" customWidth="1"/>
    <col min="51" max="51" width="3.5" style="3" hidden="1" customWidth="1"/>
    <col min="52" max="52" width="0" style="3" hidden="1" customWidth="1"/>
    <col min="53" max="53" width="5.5" style="3" hidden="1" customWidth="1"/>
    <col min="54" max="54" width="2.625" style="3" hidden="1" customWidth="1"/>
    <col min="55" max="16384" width="3.125" style="3"/>
  </cols>
  <sheetData>
    <row r="1" spans="1:53" ht="3.75" customHeight="1"/>
    <row r="2" spans="1:53" ht="11.25" customHeight="1" thickBot="1">
      <c r="A2" s="4"/>
      <c r="AB2" s="21"/>
      <c r="AC2" s="21"/>
      <c r="AD2" s="21"/>
      <c r="AE2" s="21"/>
      <c r="AF2" s="21"/>
      <c r="AH2" s="11" t="s">
        <v>45</v>
      </c>
      <c r="AI2" s="11" t="s">
        <v>45</v>
      </c>
      <c r="AJ2" s="11">
        <v>10</v>
      </c>
      <c r="AK2" s="11" t="str">
        <f>VLOOKUP(G35,AH2:AJ14,3,FALSE)</f>
        <v>08</v>
      </c>
    </row>
    <row r="3" spans="1:53" ht="22.5" customHeight="1" thickBot="1">
      <c r="A3" s="97" t="s">
        <v>24</v>
      </c>
      <c r="B3" s="98"/>
      <c r="C3" s="98"/>
      <c r="D3" s="98"/>
      <c r="E3" s="22"/>
      <c r="F3" s="23" t="str">
        <f>IF(G35="","",AK4)</f>
        <v>08</v>
      </c>
      <c r="G3" s="22" t="s">
        <v>37</v>
      </c>
      <c r="H3" s="22"/>
      <c r="I3" s="99" t="s">
        <v>32</v>
      </c>
      <c r="J3" s="99"/>
      <c r="K3" s="24"/>
      <c r="AA3" s="21"/>
      <c r="AB3" s="21"/>
      <c r="AC3" s="21"/>
      <c r="AD3" s="21"/>
      <c r="AE3" s="21"/>
      <c r="AF3" s="21" t="s">
        <v>30</v>
      </c>
      <c r="AG3" s="3" t="s">
        <v>13</v>
      </c>
      <c r="AH3" s="15" t="s">
        <v>65</v>
      </c>
      <c r="AI3" s="15" t="s">
        <v>65</v>
      </c>
      <c r="AJ3" s="15">
        <v>11</v>
      </c>
      <c r="AK3" s="11" t="str">
        <f>IF(K35&lt;"16",AK2-1,AK2)</f>
        <v>08</v>
      </c>
    </row>
    <row r="4" spans="1:53" ht="14.25" customHeight="1">
      <c r="A4" s="25"/>
      <c r="B4" s="26"/>
      <c r="C4" s="26"/>
      <c r="D4" s="26"/>
      <c r="E4" s="26"/>
      <c r="F4" s="26"/>
      <c r="G4" s="26"/>
      <c r="H4" s="26"/>
      <c r="J4" s="27"/>
      <c r="K4" s="27"/>
      <c r="L4" s="27"/>
      <c r="M4" s="27"/>
      <c r="N4" s="27"/>
      <c r="O4" s="27"/>
      <c r="P4" s="27"/>
      <c r="Q4" s="27"/>
      <c r="R4" s="27"/>
      <c r="S4" s="27"/>
      <c r="T4" s="27"/>
      <c r="U4" s="27"/>
      <c r="V4" s="27"/>
      <c r="W4" s="27"/>
      <c r="X4" s="27"/>
      <c r="Y4" s="27"/>
      <c r="AA4" s="28"/>
      <c r="AB4" s="28"/>
      <c r="AC4" s="28"/>
      <c r="AD4" s="28"/>
      <c r="AE4" s="28"/>
      <c r="AF4" s="28"/>
      <c r="AG4" s="3" t="s">
        <v>17</v>
      </c>
      <c r="AH4" s="15" t="s">
        <v>66</v>
      </c>
      <c r="AI4" s="15" t="s">
        <v>66</v>
      </c>
      <c r="AJ4" s="15">
        <v>12</v>
      </c>
      <c r="AK4" s="11" t="str">
        <f>IF(AK3=0,12,AK3)</f>
        <v>08</v>
      </c>
    </row>
    <row r="5" spans="1:53" ht="9.9499999999999993" customHeight="1">
      <c r="A5" s="29"/>
      <c r="B5" s="30"/>
      <c r="C5" s="30"/>
      <c r="D5" s="30"/>
      <c r="E5" s="30"/>
      <c r="F5" s="30"/>
      <c r="G5" s="30"/>
      <c r="H5" s="30"/>
      <c r="J5" s="27"/>
      <c r="K5" s="27"/>
      <c r="L5" s="27"/>
      <c r="M5" s="27"/>
      <c r="N5" s="27"/>
      <c r="O5" s="27"/>
      <c r="P5" s="27"/>
      <c r="Q5" s="27"/>
      <c r="R5" s="27"/>
      <c r="S5" s="27"/>
      <c r="T5" s="27"/>
      <c r="U5" s="27"/>
      <c r="V5" s="27"/>
      <c r="W5" s="27"/>
      <c r="X5" s="27"/>
      <c r="Y5" s="27"/>
      <c r="AA5" s="28"/>
      <c r="AB5" s="28"/>
      <c r="AC5" s="28"/>
      <c r="AD5" s="28"/>
      <c r="AE5" s="28"/>
      <c r="AF5" s="28"/>
      <c r="AH5" s="15" t="s">
        <v>67</v>
      </c>
      <c r="AI5" s="15" t="s">
        <v>67</v>
      </c>
      <c r="AJ5" s="15" t="s">
        <v>65</v>
      </c>
      <c r="AK5" s="11"/>
    </row>
    <row r="6" spans="1:53" ht="18.75" customHeight="1">
      <c r="A6" s="31"/>
      <c r="B6" s="31"/>
      <c r="C6" s="31"/>
      <c r="D6" s="31"/>
      <c r="E6" s="31"/>
      <c r="F6" s="31"/>
      <c r="G6" s="27" t="s">
        <v>33</v>
      </c>
      <c r="J6" s="27"/>
      <c r="K6" s="27"/>
      <c r="L6" s="27"/>
      <c r="M6" s="27"/>
      <c r="N6" s="27"/>
      <c r="O6" s="27"/>
      <c r="P6" s="27"/>
      <c r="Q6" s="27"/>
      <c r="R6" s="27"/>
      <c r="S6" s="27"/>
      <c r="T6" s="27"/>
      <c r="U6" s="27"/>
      <c r="V6" s="27"/>
      <c r="W6" s="27"/>
      <c r="X6" s="27"/>
      <c r="Y6" s="27"/>
      <c r="AA6" s="28"/>
      <c r="AB6" s="28"/>
      <c r="AC6" s="28"/>
      <c r="AD6" s="28"/>
      <c r="AE6" s="28"/>
      <c r="AF6" s="28"/>
      <c r="AH6" s="15" t="s">
        <v>68</v>
      </c>
      <c r="AI6" s="15" t="s">
        <v>68</v>
      </c>
      <c r="AJ6" s="15" t="s">
        <v>66</v>
      </c>
      <c r="AK6" s="11"/>
    </row>
    <row r="7" spans="1:53" ht="9.9499999999999993" customHeight="1">
      <c r="A7" s="32"/>
      <c r="B7" s="32"/>
      <c r="C7" s="32"/>
      <c r="D7" s="32"/>
      <c r="E7" s="32"/>
      <c r="F7" s="32"/>
      <c r="G7" s="32"/>
      <c r="H7" s="32"/>
      <c r="I7" s="27"/>
      <c r="J7" s="27"/>
      <c r="K7" s="27"/>
      <c r="L7" s="27"/>
      <c r="M7" s="27"/>
      <c r="N7" s="27"/>
      <c r="O7" s="27"/>
      <c r="P7" s="27"/>
      <c r="Q7" s="27"/>
      <c r="R7" s="27"/>
      <c r="S7" s="27"/>
      <c r="T7" s="27"/>
      <c r="U7" s="27"/>
      <c r="V7" s="27"/>
      <c r="W7" s="27"/>
      <c r="X7" s="27"/>
      <c r="Y7" s="27"/>
      <c r="Z7" s="32"/>
      <c r="AA7" s="32"/>
      <c r="AB7" s="32"/>
      <c r="AC7" s="32"/>
      <c r="AD7" s="32"/>
      <c r="AE7" s="32"/>
      <c r="AF7" s="32"/>
      <c r="AH7" s="15" t="s">
        <v>69</v>
      </c>
      <c r="AI7" s="15" t="s">
        <v>69</v>
      </c>
      <c r="AJ7" s="15" t="s">
        <v>67</v>
      </c>
      <c r="AK7" s="11"/>
    </row>
    <row r="8" spans="1:53" s="2" customFormat="1" ht="18.75" customHeight="1">
      <c r="A8" s="100" t="s">
        <v>34</v>
      </c>
      <c r="B8" s="100"/>
      <c r="C8" s="100"/>
      <c r="D8" s="100"/>
      <c r="E8" s="100"/>
      <c r="F8" s="100"/>
      <c r="G8" s="100"/>
      <c r="H8" s="100"/>
      <c r="I8" s="100"/>
      <c r="J8" s="33"/>
      <c r="K8" s="33" t="s">
        <v>28</v>
      </c>
      <c r="W8" s="96">
        <v>2025</v>
      </c>
      <c r="X8" s="96"/>
      <c r="Y8" s="96"/>
      <c r="Z8" s="34" t="s">
        <v>2</v>
      </c>
      <c r="AA8" s="96" t="s">
        <v>71</v>
      </c>
      <c r="AB8" s="96"/>
      <c r="AC8" s="34" t="s">
        <v>1</v>
      </c>
      <c r="AD8" s="96" t="s">
        <v>71</v>
      </c>
      <c r="AE8" s="96"/>
      <c r="AF8" s="34" t="s">
        <v>0</v>
      </c>
      <c r="AH8" s="15" t="s">
        <v>70</v>
      </c>
      <c r="AI8" s="15" t="s">
        <v>70</v>
      </c>
      <c r="AJ8" s="15" t="s">
        <v>68</v>
      </c>
      <c r="AK8" s="11"/>
    </row>
    <row r="9" spans="1:53" s="2" customFormat="1" ht="7.5" customHeight="1">
      <c r="AH9" s="15" t="s">
        <v>71</v>
      </c>
      <c r="AI9" s="15" t="s">
        <v>71</v>
      </c>
      <c r="AJ9" s="15" t="s">
        <v>69</v>
      </c>
      <c r="AK9" s="11"/>
    </row>
    <row r="10" spans="1:53" s="2" customFormat="1" ht="24.95" customHeight="1">
      <c r="A10" s="2" t="s">
        <v>40</v>
      </c>
      <c r="J10" s="35"/>
      <c r="K10" s="35"/>
      <c r="L10" s="35"/>
      <c r="M10" s="35"/>
      <c r="N10" s="35"/>
      <c r="R10" s="101" t="s">
        <v>126</v>
      </c>
      <c r="S10" s="102"/>
      <c r="T10" s="102"/>
      <c r="U10" s="102"/>
      <c r="V10" s="36" t="s">
        <v>23</v>
      </c>
      <c r="W10" s="95" t="s">
        <v>166</v>
      </c>
      <c r="X10" s="95"/>
      <c r="Y10" s="95"/>
      <c r="Z10" s="95"/>
      <c r="AA10" s="95"/>
      <c r="AB10" s="95"/>
      <c r="AC10" s="95"/>
      <c r="AD10" s="95"/>
      <c r="AE10" s="95"/>
      <c r="AF10" s="95"/>
      <c r="AH10" s="15" t="s">
        <v>72</v>
      </c>
      <c r="AI10" s="15" t="s">
        <v>72</v>
      </c>
      <c r="AJ10" s="15" t="s">
        <v>70</v>
      </c>
      <c r="AK10" s="11"/>
    </row>
    <row r="11" spans="1:53" s="2" customFormat="1" ht="24.95" customHeight="1">
      <c r="A11" s="37" t="s">
        <v>35</v>
      </c>
      <c r="B11" s="37"/>
      <c r="C11" s="37"/>
      <c r="D11" s="37"/>
      <c r="E11" s="37"/>
      <c r="F11" s="37"/>
      <c r="G11" s="37"/>
      <c r="H11" s="37"/>
      <c r="I11" s="37"/>
      <c r="J11" s="37"/>
      <c r="K11" s="37"/>
      <c r="L11" s="37"/>
      <c r="M11" s="37"/>
      <c r="N11" s="37"/>
      <c r="O11" s="37"/>
      <c r="P11" s="37"/>
      <c r="Q11" s="37"/>
      <c r="R11" s="102" t="s">
        <v>3</v>
      </c>
      <c r="S11" s="102"/>
      <c r="T11" s="102"/>
      <c r="U11" s="102"/>
      <c r="V11" s="36" t="s">
        <v>23</v>
      </c>
      <c r="W11" s="82" t="s">
        <v>167</v>
      </c>
      <c r="X11" s="82"/>
      <c r="Y11" s="82"/>
      <c r="Z11" s="82"/>
      <c r="AA11" s="82"/>
      <c r="AB11" s="82"/>
      <c r="AC11" s="82"/>
      <c r="AD11" s="82"/>
      <c r="AE11" s="82"/>
      <c r="AF11" s="82"/>
      <c r="AH11" s="15" t="s">
        <v>73</v>
      </c>
      <c r="AI11" s="15" t="s">
        <v>73</v>
      </c>
      <c r="AJ11" s="15" t="s">
        <v>71</v>
      </c>
      <c r="AK11" s="11"/>
    </row>
    <row r="12" spans="1:53" s="2" customFormat="1" ht="22.5" customHeight="1">
      <c r="A12" s="103" t="s">
        <v>39</v>
      </c>
      <c r="B12" s="104"/>
      <c r="C12" s="104"/>
      <c r="D12" s="104"/>
      <c r="E12" s="104"/>
      <c r="F12" s="104"/>
      <c r="G12" s="104"/>
      <c r="H12" s="104"/>
      <c r="I12" s="104"/>
      <c r="J12" s="104"/>
      <c r="K12" s="104"/>
      <c r="L12" s="104"/>
      <c r="M12" s="104"/>
      <c r="N12" s="105"/>
      <c r="R12" s="83" t="s">
        <v>4</v>
      </c>
      <c r="S12" s="83"/>
      <c r="T12" s="83"/>
      <c r="U12" s="83"/>
      <c r="V12" s="38" t="s">
        <v>23</v>
      </c>
      <c r="W12" s="82" t="s">
        <v>168</v>
      </c>
      <c r="X12" s="82"/>
      <c r="Y12" s="82"/>
      <c r="Z12" s="82"/>
      <c r="AA12" s="82"/>
      <c r="AB12" s="82"/>
      <c r="AC12" s="82"/>
      <c r="AD12" s="82"/>
      <c r="AE12" s="82"/>
      <c r="AF12" s="82"/>
      <c r="AH12" s="15" t="s">
        <v>74</v>
      </c>
      <c r="AI12" s="15" t="s">
        <v>74</v>
      </c>
      <c r="AJ12" s="15" t="s">
        <v>72</v>
      </c>
      <c r="AK12" s="11"/>
    </row>
    <row r="13" spans="1:53" s="2" customFormat="1" ht="22.5" customHeight="1">
      <c r="A13" s="106"/>
      <c r="B13" s="107"/>
      <c r="C13" s="107"/>
      <c r="D13" s="107"/>
      <c r="E13" s="107"/>
      <c r="F13" s="107"/>
      <c r="G13" s="107"/>
      <c r="H13" s="107"/>
      <c r="I13" s="107"/>
      <c r="J13" s="107"/>
      <c r="K13" s="107"/>
      <c r="L13" s="107"/>
      <c r="M13" s="107"/>
      <c r="N13" s="108"/>
      <c r="R13" s="83" t="s">
        <v>5</v>
      </c>
      <c r="S13" s="83"/>
      <c r="T13" s="83"/>
      <c r="U13" s="83"/>
      <c r="V13" s="38" t="s">
        <v>23</v>
      </c>
      <c r="W13" s="82" t="s">
        <v>169</v>
      </c>
      <c r="X13" s="82"/>
      <c r="Y13" s="82"/>
      <c r="Z13" s="82"/>
      <c r="AA13" s="82"/>
      <c r="AB13" s="82"/>
      <c r="AC13" s="82"/>
      <c r="AD13" s="82"/>
      <c r="AE13" s="82"/>
      <c r="AF13" s="82"/>
      <c r="AH13" s="15" t="s">
        <v>75</v>
      </c>
      <c r="AI13" s="15" t="s">
        <v>75</v>
      </c>
      <c r="AJ13" s="15" t="s">
        <v>73</v>
      </c>
      <c r="AK13" s="11"/>
    </row>
    <row r="14" spans="1:53" s="2" customFormat="1" ht="22.5" customHeight="1">
      <c r="A14" s="109"/>
      <c r="B14" s="110"/>
      <c r="C14" s="110"/>
      <c r="D14" s="110"/>
      <c r="E14" s="110"/>
      <c r="F14" s="110"/>
      <c r="G14" s="110"/>
      <c r="H14" s="110"/>
      <c r="I14" s="110"/>
      <c r="J14" s="110"/>
      <c r="K14" s="110"/>
      <c r="L14" s="110"/>
      <c r="M14" s="110"/>
      <c r="N14" s="111"/>
      <c r="R14" s="83" t="s">
        <v>6</v>
      </c>
      <c r="S14" s="83"/>
      <c r="T14" s="83"/>
      <c r="U14" s="83"/>
      <c r="V14" s="38" t="s">
        <v>23</v>
      </c>
      <c r="W14" s="82" t="s">
        <v>170</v>
      </c>
      <c r="X14" s="82"/>
      <c r="Y14" s="82"/>
      <c r="Z14" s="82"/>
      <c r="AA14" s="82"/>
      <c r="AB14" s="82"/>
      <c r="AC14" s="82"/>
      <c r="AD14" s="82"/>
      <c r="AE14" s="82"/>
      <c r="AF14" s="82"/>
      <c r="AH14" s="15" t="s">
        <v>76</v>
      </c>
      <c r="AI14" s="15" t="s">
        <v>76</v>
      </c>
      <c r="AJ14" s="15" t="s">
        <v>74</v>
      </c>
      <c r="AK14" s="11"/>
      <c r="AY14" s="2">
        <v>1</v>
      </c>
      <c r="BA14" s="2">
        <v>2024</v>
      </c>
    </row>
    <row r="15" spans="1:53" s="2" customFormat="1" ht="22.5" customHeight="1">
      <c r="A15" s="39"/>
      <c r="B15" s="39"/>
      <c r="C15" s="39"/>
      <c r="D15" s="39"/>
      <c r="E15" s="39"/>
      <c r="F15" s="39"/>
      <c r="G15" s="39"/>
      <c r="H15" s="39"/>
      <c r="I15" s="39"/>
      <c r="J15" s="39"/>
      <c r="K15" s="39"/>
      <c r="L15" s="39"/>
      <c r="M15" s="39"/>
      <c r="N15" s="39"/>
      <c r="R15" s="88" t="s">
        <v>155</v>
      </c>
      <c r="S15" s="88"/>
      <c r="T15" s="88"/>
      <c r="U15" s="88"/>
      <c r="V15" s="88"/>
      <c r="W15" s="89" t="s">
        <v>171</v>
      </c>
      <c r="X15" s="89"/>
      <c r="Y15" s="89"/>
      <c r="Z15" s="89"/>
      <c r="AA15" s="89"/>
      <c r="AB15" s="89"/>
      <c r="AC15" s="89"/>
      <c r="AD15" s="89"/>
      <c r="AE15" s="89"/>
      <c r="AF15" s="89"/>
      <c r="AH15" s="11"/>
      <c r="AI15" s="11"/>
      <c r="AJ15" s="11"/>
      <c r="AK15" s="11"/>
    </row>
    <row r="16" spans="1:53" s="2" customFormat="1" ht="13.5">
      <c r="R16" s="40" t="s">
        <v>164</v>
      </c>
      <c r="W16" s="40"/>
      <c r="AH16" s="11"/>
      <c r="AI16" s="11">
        <v>13</v>
      </c>
      <c r="AJ16" s="11"/>
      <c r="AK16" s="11"/>
      <c r="AY16" s="2">
        <v>2</v>
      </c>
      <c r="BA16" s="2">
        <v>2025</v>
      </c>
    </row>
    <row r="17" spans="1:53" s="2" customFormat="1" ht="73.5" customHeight="1">
      <c r="A17" s="93" t="s">
        <v>165</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H17" s="11"/>
      <c r="AI17" s="11">
        <v>14</v>
      </c>
      <c r="AJ17" s="11"/>
      <c r="AK17" s="11"/>
      <c r="AY17" s="2">
        <v>3</v>
      </c>
      <c r="BA17" s="2">
        <v>2026</v>
      </c>
    </row>
    <row r="18" spans="1:53" s="2" customFormat="1" ht="13.5">
      <c r="A18" s="94" t="s">
        <v>7</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H18" s="11"/>
      <c r="AI18" s="11">
        <v>15</v>
      </c>
      <c r="AJ18" s="11"/>
      <c r="AK18" s="11"/>
      <c r="AY18" s="2">
        <v>4</v>
      </c>
      <c r="BA18" s="2">
        <v>2027</v>
      </c>
    </row>
    <row r="19" spans="1:53" s="2" customFormat="1" ht="16.5" customHeight="1">
      <c r="A19" s="42" t="s">
        <v>156</v>
      </c>
      <c r="AH19" s="11"/>
      <c r="AI19" s="11">
        <v>16</v>
      </c>
      <c r="AJ19" s="11"/>
      <c r="AK19" s="11"/>
      <c r="AY19" s="2">
        <v>5</v>
      </c>
      <c r="BA19" s="2">
        <v>2028</v>
      </c>
    </row>
    <row r="20" spans="1:53" s="2" customFormat="1" ht="18.75" customHeight="1">
      <c r="B20" s="34" t="s">
        <v>8</v>
      </c>
      <c r="C20" s="34"/>
      <c r="D20" s="34"/>
      <c r="E20" s="34" t="s">
        <v>11</v>
      </c>
      <c r="F20" s="95" t="s">
        <v>172</v>
      </c>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H20" s="11"/>
      <c r="AI20" s="11">
        <v>17</v>
      </c>
      <c r="AJ20" s="11"/>
      <c r="AK20" s="11"/>
      <c r="AY20" s="2">
        <v>6</v>
      </c>
    </row>
    <row r="21" spans="1:53" s="2" customFormat="1" ht="18.75" customHeight="1">
      <c r="B21" s="43" t="s">
        <v>9</v>
      </c>
      <c r="C21" s="43"/>
      <c r="D21" s="43"/>
      <c r="E21" s="43" t="s">
        <v>11</v>
      </c>
      <c r="F21" s="82" t="s">
        <v>173</v>
      </c>
      <c r="G21" s="82"/>
      <c r="H21" s="82"/>
      <c r="I21" s="82"/>
      <c r="J21" s="82"/>
      <c r="K21" s="82"/>
      <c r="L21" s="82"/>
      <c r="M21" s="82"/>
      <c r="N21" s="82"/>
      <c r="O21" s="82"/>
      <c r="P21" s="82"/>
      <c r="Q21" s="43" t="s">
        <v>27</v>
      </c>
      <c r="R21" s="44"/>
      <c r="S21" s="44"/>
      <c r="T21" s="44" t="s">
        <v>11</v>
      </c>
      <c r="U21" s="82" t="s">
        <v>174</v>
      </c>
      <c r="V21" s="82"/>
      <c r="W21" s="82"/>
      <c r="X21" s="82"/>
      <c r="Y21" s="82"/>
      <c r="Z21" s="82"/>
      <c r="AA21" s="82"/>
      <c r="AB21" s="82"/>
      <c r="AC21" s="82"/>
      <c r="AD21" s="82"/>
      <c r="AE21" s="82"/>
      <c r="AF21" s="82"/>
      <c r="AH21" s="11"/>
      <c r="AI21" s="11">
        <v>18</v>
      </c>
      <c r="AJ21" s="11"/>
      <c r="AK21" s="11"/>
      <c r="AY21" s="2">
        <v>7</v>
      </c>
    </row>
    <row r="22" spans="1:53" s="2" customFormat="1" ht="18.75" customHeight="1">
      <c r="B22" s="43" t="s">
        <v>10</v>
      </c>
      <c r="C22" s="43"/>
      <c r="D22" s="43"/>
      <c r="E22" s="43" t="s">
        <v>11</v>
      </c>
      <c r="F22" s="82" t="s">
        <v>175</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H22" s="11"/>
      <c r="AI22" s="11">
        <v>19</v>
      </c>
      <c r="AJ22" s="11"/>
      <c r="AK22" s="11"/>
      <c r="AY22" s="2">
        <v>8</v>
      </c>
    </row>
    <row r="23" spans="1:53" s="2" customFormat="1" ht="18.75" customHeight="1">
      <c r="B23" s="122" t="s">
        <v>47</v>
      </c>
      <c r="C23" s="123"/>
      <c r="D23" s="123"/>
      <c r="E23" s="123"/>
      <c r="F23" s="123"/>
      <c r="G23" s="123"/>
      <c r="H23" s="123"/>
      <c r="I23" s="123"/>
      <c r="J23" s="90" t="s">
        <v>49</v>
      </c>
      <c r="K23" s="91"/>
      <c r="L23" s="90" t="s">
        <v>50</v>
      </c>
      <c r="M23" s="153"/>
      <c r="N23" s="153"/>
      <c r="O23" s="91"/>
      <c r="P23" s="90" t="s">
        <v>51</v>
      </c>
      <c r="Q23" s="153"/>
      <c r="R23" s="153"/>
      <c r="S23" s="91"/>
      <c r="T23" s="45"/>
      <c r="U23" s="45"/>
      <c r="V23" s="45"/>
      <c r="W23" s="45"/>
      <c r="X23" s="45"/>
      <c r="Y23" s="45"/>
      <c r="Z23" s="45"/>
      <c r="AA23" s="45"/>
      <c r="AB23" s="45"/>
      <c r="AC23" s="45"/>
      <c r="AD23" s="45"/>
      <c r="AE23" s="45"/>
      <c r="AF23" s="45"/>
      <c r="AH23" s="11"/>
      <c r="AI23" s="11"/>
      <c r="AJ23" s="11"/>
      <c r="AK23" s="11"/>
    </row>
    <row r="24" spans="1:53" s="2" customFormat="1" ht="18.75" customHeight="1">
      <c r="B24" s="124"/>
      <c r="C24" s="123"/>
      <c r="D24" s="123"/>
      <c r="E24" s="123"/>
      <c r="F24" s="123"/>
      <c r="G24" s="123"/>
      <c r="H24" s="123"/>
      <c r="I24" s="123"/>
      <c r="J24" s="90" t="s">
        <v>48</v>
      </c>
      <c r="K24" s="91"/>
      <c r="L24" s="112">
        <v>9</v>
      </c>
      <c r="M24" s="165"/>
      <c r="N24" s="112">
        <v>9</v>
      </c>
      <c r="O24" s="165"/>
      <c r="P24" s="112">
        <v>9</v>
      </c>
      <c r="Q24" s="165"/>
      <c r="R24" s="112">
        <v>9</v>
      </c>
      <c r="S24" s="165"/>
      <c r="T24" s="46" t="s">
        <v>162</v>
      </c>
      <c r="U24" s="45"/>
      <c r="V24" s="45"/>
      <c r="W24" s="45"/>
      <c r="X24" s="45"/>
      <c r="Y24" s="45"/>
      <c r="Z24" s="45"/>
      <c r="AA24" s="45"/>
      <c r="AB24" s="45"/>
      <c r="AC24" s="45"/>
      <c r="AD24" s="45"/>
      <c r="AE24" s="45"/>
      <c r="AF24" s="45"/>
      <c r="AH24" s="11"/>
      <c r="AI24" s="11"/>
      <c r="AJ24" s="11"/>
      <c r="AK24" s="11"/>
    </row>
    <row r="25" spans="1:53" s="2" customFormat="1" ht="18.75" customHeight="1">
      <c r="T25" s="79" t="s">
        <v>163</v>
      </c>
      <c r="AH25" s="11"/>
      <c r="AI25" s="11">
        <v>20</v>
      </c>
      <c r="AJ25" s="11"/>
      <c r="AK25" s="11"/>
      <c r="AY25" s="2">
        <v>9</v>
      </c>
    </row>
    <row r="26" spans="1:53" s="2" customFormat="1" ht="18.75" customHeight="1">
      <c r="A26" s="2" t="s">
        <v>46</v>
      </c>
      <c r="F26" s="46" t="s">
        <v>25</v>
      </c>
      <c r="V26" s="115" t="str">
        <f>IF(AND(R27="☑",V27=""),"お申込み内容を(　)内に記入してください","")</f>
        <v/>
      </c>
      <c r="W26" s="115"/>
      <c r="X26" s="115"/>
      <c r="Y26" s="115"/>
      <c r="Z26" s="115"/>
      <c r="AA26" s="115"/>
      <c r="AB26" s="115"/>
      <c r="AC26" s="115"/>
      <c r="AD26" s="115"/>
      <c r="AE26" s="115"/>
      <c r="AH26" s="11"/>
      <c r="AI26" s="11">
        <v>21</v>
      </c>
      <c r="AJ26" s="11"/>
      <c r="AK26" s="11"/>
      <c r="AY26" s="2">
        <v>10</v>
      </c>
    </row>
    <row r="27" spans="1:53" s="2" customFormat="1" ht="18.75" customHeight="1">
      <c r="B27" s="8" t="s">
        <v>176</v>
      </c>
      <c r="C27" s="2" t="s">
        <v>14</v>
      </c>
      <c r="I27" s="2" t="s">
        <v>15</v>
      </c>
      <c r="J27" s="8" t="s">
        <v>12</v>
      </c>
      <c r="K27" s="2" t="s">
        <v>16</v>
      </c>
      <c r="Q27" s="2" t="s">
        <v>15</v>
      </c>
      <c r="R27" s="8" t="s">
        <v>12</v>
      </c>
      <c r="S27" s="2" t="s">
        <v>18</v>
      </c>
      <c r="V27" s="116"/>
      <c r="W27" s="116"/>
      <c r="X27" s="116"/>
      <c r="Y27" s="116"/>
      <c r="Z27" s="116"/>
      <c r="AA27" s="116"/>
      <c r="AB27" s="116"/>
      <c r="AC27" s="116"/>
      <c r="AD27" s="116"/>
      <c r="AE27" s="116"/>
      <c r="AF27" s="2" t="s">
        <v>19</v>
      </c>
      <c r="AH27" s="11"/>
      <c r="AI27" s="11">
        <v>22</v>
      </c>
      <c r="AJ27" s="11"/>
      <c r="AK27" s="11"/>
      <c r="AY27" s="2">
        <v>11</v>
      </c>
    </row>
    <row r="28" spans="1:53" s="2" customFormat="1" ht="18.75" customHeight="1">
      <c r="C28" s="8" t="s">
        <v>176</v>
      </c>
      <c r="D28" s="2" t="s">
        <v>36</v>
      </c>
      <c r="J28" s="47"/>
      <c r="K28" s="1"/>
      <c r="L28" s="1"/>
      <c r="M28" s="1"/>
      <c r="N28" s="1"/>
      <c r="O28" s="1"/>
      <c r="P28" s="1"/>
      <c r="Q28" s="1"/>
      <c r="R28" s="47"/>
      <c r="V28" s="48"/>
      <c r="W28" s="48"/>
      <c r="X28" s="48"/>
      <c r="Y28" s="48"/>
      <c r="Z28" s="48"/>
      <c r="AA28" s="48"/>
      <c r="AB28" s="48"/>
      <c r="AC28" s="48"/>
      <c r="AD28" s="48"/>
      <c r="AE28" s="48"/>
      <c r="AH28" s="11"/>
      <c r="AI28" s="11">
        <v>23</v>
      </c>
      <c r="AJ28" s="11"/>
      <c r="AK28" s="11"/>
      <c r="AY28" s="2">
        <v>12</v>
      </c>
    </row>
    <row r="29" spans="1:53" s="2" customFormat="1" ht="13.5">
      <c r="AH29" s="11"/>
      <c r="AI29" s="11">
        <v>24</v>
      </c>
      <c r="AJ29" s="11"/>
      <c r="AK29" s="11"/>
      <c r="AY29" s="2">
        <v>13</v>
      </c>
    </row>
    <row r="30" spans="1:53" s="2" customFormat="1" ht="15" customHeight="1">
      <c r="A30" s="49" t="s">
        <v>132</v>
      </c>
      <c r="AH30" s="11"/>
      <c r="AI30" s="11">
        <v>25</v>
      </c>
      <c r="AJ30" s="11"/>
      <c r="AK30" s="11"/>
      <c r="AY30" s="2">
        <v>14</v>
      </c>
    </row>
    <row r="31" spans="1:53" s="2" customFormat="1" ht="18.75" customHeight="1">
      <c r="B31" s="73" t="s">
        <v>176</v>
      </c>
      <c r="C31" s="2" t="s">
        <v>127</v>
      </c>
      <c r="D31" s="74"/>
      <c r="E31" s="74"/>
      <c r="F31" s="74"/>
      <c r="G31" s="74"/>
      <c r="H31" s="74"/>
      <c r="I31" s="74"/>
      <c r="J31" s="73" t="s">
        <v>12</v>
      </c>
      <c r="K31" s="2" t="s">
        <v>18</v>
      </c>
      <c r="L31" s="74"/>
      <c r="M31" s="75"/>
      <c r="N31" s="92"/>
      <c r="O31" s="92"/>
      <c r="P31" s="92"/>
      <c r="Q31" s="92"/>
      <c r="R31" s="92"/>
      <c r="S31" s="92"/>
      <c r="T31" s="92"/>
      <c r="U31" s="92"/>
      <c r="V31" s="92"/>
      <c r="W31" s="92"/>
      <c r="X31" s="92"/>
      <c r="Y31" s="92"/>
      <c r="Z31" s="92"/>
      <c r="AA31" s="92"/>
      <c r="AB31" s="92"/>
      <c r="AC31" s="92"/>
      <c r="AD31" s="92"/>
      <c r="AE31" s="92"/>
      <c r="AF31" s="75" t="s">
        <v>19</v>
      </c>
      <c r="AH31" s="11"/>
      <c r="AI31" s="11">
        <v>26</v>
      </c>
      <c r="AJ31" s="11"/>
      <c r="AK31" s="11"/>
      <c r="AO31" s="72"/>
      <c r="AY31" s="2">
        <v>15</v>
      </c>
    </row>
    <row r="32" spans="1:53" s="2" customFormat="1" ht="7.5" customHeight="1">
      <c r="B32" s="50"/>
      <c r="AH32" s="11"/>
      <c r="AI32" s="11">
        <v>27</v>
      </c>
      <c r="AJ32" s="11"/>
      <c r="AK32" s="11"/>
      <c r="AY32" s="2">
        <v>16</v>
      </c>
    </row>
    <row r="33" spans="1:51" s="2" customFormat="1" ht="18.75" customHeight="1">
      <c r="A33" s="2" t="s">
        <v>133</v>
      </c>
      <c r="AH33" s="11"/>
      <c r="AI33" s="11">
        <v>28</v>
      </c>
      <c r="AJ33" s="11"/>
      <c r="AK33" s="11"/>
      <c r="AY33" s="2">
        <v>17</v>
      </c>
    </row>
    <row r="34" spans="1:51" s="2" customFormat="1" ht="18.75" customHeight="1">
      <c r="B34" s="117" t="s">
        <v>134</v>
      </c>
      <c r="C34" s="118"/>
      <c r="D34" s="118"/>
      <c r="E34" s="118"/>
      <c r="F34" s="118"/>
      <c r="G34" s="118"/>
      <c r="H34" s="118"/>
      <c r="I34" s="118"/>
      <c r="J34" s="118"/>
      <c r="K34" s="118"/>
      <c r="L34" s="118"/>
      <c r="M34" s="118"/>
      <c r="N34" s="118"/>
      <c r="O34" s="118"/>
      <c r="P34" s="119"/>
      <c r="Q34" s="118" t="s">
        <v>20</v>
      </c>
      <c r="R34" s="118"/>
      <c r="S34" s="118"/>
      <c r="T34" s="118"/>
      <c r="U34" s="118"/>
      <c r="V34" s="118"/>
      <c r="W34" s="118"/>
      <c r="X34" s="118"/>
      <c r="Y34" s="118"/>
      <c r="Z34" s="118"/>
      <c r="AA34" s="118"/>
      <c r="AB34" s="118"/>
      <c r="AC34" s="118"/>
      <c r="AD34" s="118"/>
      <c r="AE34" s="118"/>
      <c r="AF34" s="51"/>
      <c r="AH34" s="11"/>
      <c r="AI34" s="11">
        <v>29</v>
      </c>
      <c r="AJ34" s="11"/>
      <c r="AK34" s="11"/>
      <c r="AY34" s="2">
        <v>18</v>
      </c>
    </row>
    <row r="35" spans="1:51" s="2" customFormat="1" ht="18.75" customHeight="1">
      <c r="B35" s="52"/>
      <c r="C35" s="120">
        <v>2025</v>
      </c>
      <c r="D35" s="120"/>
      <c r="E35" s="120"/>
      <c r="F35" s="53" t="s">
        <v>2</v>
      </c>
      <c r="G35" s="120" t="s">
        <v>74</v>
      </c>
      <c r="H35" s="120"/>
      <c r="I35" s="120"/>
      <c r="J35" s="53" t="s">
        <v>1</v>
      </c>
      <c r="K35" s="121" t="s">
        <v>80</v>
      </c>
      <c r="L35" s="121"/>
      <c r="M35" s="121"/>
      <c r="N35" s="53" t="s">
        <v>0</v>
      </c>
      <c r="O35" s="53"/>
      <c r="P35" s="54"/>
      <c r="Q35" s="34"/>
      <c r="R35" s="34"/>
      <c r="S35" s="120">
        <v>2025</v>
      </c>
      <c r="T35" s="120"/>
      <c r="U35" s="120"/>
      <c r="V35" s="34" t="s">
        <v>2</v>
      </c>
      <c r="W35" s="96" t="s">
        <v>75</v>
      </c>
      <c r="X35" s="96"/>
      <c r="Y35" s="96"/>
      <c r="Z35" s="34" t="s">
        <v>1</v>
      </c>
      <c r="AA35" s="96" t="s">
        <v>177</v>
      </c>
      <c r="AB35" s="96"/>
      <c r="AC35" s="96"/>
      <c r="AD35" s="34" t="s">
        <v>0</v>
      </c>
      <c r="AE35" s="34"/>
      <c r="AF35" s="54"/>
      <c r="AH35" s="11"/>
      <c r="AI35" s="11">
        <v>30</v>
      </c>
      <c r="AJ35" s="11"/>
      <c r="AK35" s="11"/>
      <c r="AY35" s="2">
        <v>19</v>
      </c>
    </row>
    <row r="36" spans="1:51" s="4" customFormat="1" ht="27" customHeight="1">
      <c r="B36" s="104" t="s">
        <v>144</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H36" s="11"/>
      <c r="AI36" s="11">
        <v>31</v>
      </c>
      <c r="AJ36" s="11"/>
      <c r="AK36" s="11"/>
      <c r="AY36" s="2">
        <v>20</v>
      </c>
    </row>
    <row r="37" spans="1:51" s="2" customFormat="1" ht="12" customHeight="1">
      <c r="B37" s="125" t="s">
        <v>44</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H37" s="6"/>
      <c r="AY37" s="2">
        <v>21</v>
      </c>
    </row>
    <row r="38" spans="1:51" s="2" customFormat="1" ht="7.5" customHeight="1">
      <c r="AH38" s="6"/>
      <c r="AY38" s="2">
        <v>22</v>
      </c>
    </row>
    <row r="39" spans="1:51" s="2" customFormat="1" ht="18.75" customHeight="1">
      <c r="A39" s="2" t="s">
        <v>140</v>
      </c>
      <c r="AH39" s="6"/>
    </row>
    <row r="40" spans="1:51" s="2" customFormat="1" ht="18.75" customHeight="1">
      <c r="B40" s="166" t="s">
        <v>141</v>
      </c>
      <c r="C40" s="167"/>
      <c r="D40" s="167"/>
      <c r="E40" s="167"/>
      <c r="F40" s="167"/>
      <c r="G40" s="167"/>
      <c r="H40" s="167"/>
      <c r="I40" s="167"/>
      <c r="J40" s="19" t="s">
        <v>176</v>
      </c>
      <c r="K40" s="55" t="s">
        <v>52</v>
      </c>
      <c r="L40" s="55"/>
      <c r="M40" s="55"/>
      <c r="N40" s="55"/>
      <c r="O40" s="55"/>
      <c r="P40" s="55"/>
      <c r="Q40" s="55"/>
      <c r="R40" s="55"/>
      <c r="S40" s="55"/>
      <c r="T40" s="55"/>
      <c r="U40" s="55"/>
      <c r="V40" s="56"/>
      <c r="AH40" s="6"/>
    </row>
    <row r="41" spans="1:51" s="2" customFormat="1" ht="7.5" customHeight="1">
      <c r="AH41" s="6"/>
    </row>
    <row r="42" spans="1:51" s="2" customFormat="1" ht="18.75" customHeight="1">
      <c r="B42" s="117" t="s">
        <v>142</v>
      </c>
      <c r="C42" s="118"/>
      <c r="D42" s="118"/>
      <c r="E42" s="118"/>
      <c r="F42" s="118"/>
      <c r="G42" s="118"/>
      <c r="H42" s="118"/>
      <c r="I42" s="118"/>
      <c r="J42" s="118"/>
      <c r="K42" s="118"/>
      <c r="L42" s="118"/>
      <c r="M42" s="118"/>
      <c r="N42" s="118"/>
      <c r="O42" s="118"/>
      <c r="P42" s="119"/>
      <c r="Q42" s="4" t="s">
        <v>138</v>
      </c>
      <c r="AH42" s="6"/>
    </row>
    <row r="43" spans="1:51" s="2" customFormat="1" ht="18.75" customHeight="1">
      <c r="B43" s="52"/>
      <c r="C43" s="142">
        <v>2026</v>
      </c>
      <c r="D43" s="142"/>
      <c r="E43" s="142"/>
      <c r="F43" s="53" t="s">
        <v>2</v>
      </c>
      <c r="G43" s="168" t="s">
        <v>65</v>
      </c>
      <c r="H43" s="142"/>
      <c r="I43" s="142"/>
      <c r="J43" s="53" t="s">
        <v>1</v>
      </c>
      <c r="K43" s="143" t="s">
        <v>65</v>
      </c>
      <c r="L43" s="143"/>
      <c r="M43" s="143"/>
      <c r="N43" s="53" t="s">
        <v>0</v>
      </c>
      <c r="O43" s="53"/>
      <c r="P43" s="54"/>
      <c r="Q43" s="4" t="s">
        <v>139</v>
      </c>
      <c r="AH43" s="6"/>
    </row>
    <row r="44" spans="1:51" s="2" customFormat="1" ht="7.5" customHeight="1">
      <c r="AH44" s="6"/>
    </row>
    <row r="45" spans="1:51" s="2" customFormat="1" ht="18.75" customHeight="1">
      <c r="A45" s="2" t="s">
        <v>103</v>
      </c>
      <c r="AH45" s="6"/>
      <c r="AY45" s="2">
        <v>23</v>
      </c>
    </row>
    <row r="46" spans="1:51" s="2" customFormat="1" ht="18.75" customHeight="1">
      <c r="B46" s="2" t="s">
        <v>26</v>
      </c>
      <c r="AH46" s="6"/>
      <c r="AY46" s="2">
        <v>24</v>
      </c>
    </row>
    <row r="47" spans="1:51" s="2" customFormat="1" ht="23.25" customHeight="1">
      <c r="B47" s="155" t="s">
        <v>157</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7"/>
      <c r="AH47" s="6"/>
      <c r="AY47" s="2">
        <v>26</v>
      </c>
    </row>
    <row r="48" spans="1:51" s="2" customFormat="1" ht="11.25" customHeight="1">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60"/>
      <c r="AH48" s="6"/>
      <c r="AY48" s="2">
        <v>27</v>
      </c>
    </row>
    <row r="49" spans="1:51" s="2" customFormat="1" ht="20.100000000000001" customHeight="1">
      <c r="B49" s="158"/>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60"/>
      <c r="AH49" s="6"/>
      <c r="AY49" s="2">
        <v>28</v>
      </c>
    </row>
    <row r="50" spans="1:51" s="2" customFormat="1" ht="20.100000000000001" customHeight="1">
      <c r="B50" s="158"/>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60"/>
      <c r="AH50" s="6"/>
      <c r="AY50" s="2">
        <v>29</v>
      </c>
    </row>
    <row r="51" spans="1:51" s="2" customFormat="1" ht="20.100000000000001" customHeight="1">
      <c r="B51" s="158"/>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60"/>
      <c r="AH51" s="6"/>
      <c r="AY51" s="2">
        <v>30</v>
      </c>
    </row>
    <row r="52" spans="1:51" s="2" customFormat="1" ht="20.100000000000001" customHeight="1">
      <c r="B52" s="158"/>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60"/>
      <c r="AH52" s="6"/>
      <c r="AY52" s="2">
        <v>31</v>
      </c>
    </row>
    <row r="53" spans="1:51" s="2" customFormat="1" ht="20.100000000000001" customHeight="1">
      <c r="B53" s="158"/>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60"/>
      <c r="AH53" s="6"/>
    </row>
    <row r="54" spans="1:51" ht="12.75" customHeight="1">
      <c r="B54" s="158"/>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60"/>
    </row>
    <row r="55" spans="1:51" ht="9.75" customHeight="1">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3"/>
    </row>
    <row r="56" spans="1:51">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row>
    <row r="57" spans="1:51" s="1"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58"/>
      <c r="AE57" s="59"/>
      <c r="AF57" s="21" t="s">
        <v>21</v>
      </c>
      <c r="AH57" s="7"/>
    </row>
    <row r="58" spans="1:51" s="1" customFormat="1" ht="18.75" customHeight="1">
      <c r="A58" s="164" t="s">
        <v>41</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H58" s="7"/>
    </row>
    <row r="59" spans="1:51" s="1" customFormat="1" ht="11.2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60"/>
      <c r="AC59" s="2"/>
      <c r="AD59" s="58"/>
      <c r="AE59" s="59"/>
      <c r="AF59" s="2"/>
      <c r="AH59" s="7"/>
    </row>
    <row r="60" spans="1:51" s="1" customFormat="1" ht="18.75" customHeight="1">
      <c r="A60" s="93" t="s">
        <v>143</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H60" s="7"/>
    </row>
    <row r="61" spans="1:51" s="1" customFormat="1" ht="18.75" customHeight="1" thickBo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H61" s="7"/>
    </row>
    <row r="62" spans="1:51" s="9" customFormat="1" ht="30" customHeight="1" thickBot="1">
      <c r="A62" s="61" t="s">
        <v>43</v>
      </c>
      <c r="B62" s="133" t="s">
        <v>42</v>
      </c>
      <c r="C62" s="134"/>
      <c r="D62" s="134"/>
      <c r="E62" s="154"/>
      <c r="F62" s="133" t="s">
        <v>22</v>
      </c>
      <c r="G62" s="134"/>
      <c r="H62" s="134"/>
      <c r="I62" s="134"/>
      <c r="J62" s="134"/>
      <c r="K62" s="134"/>
      <c r="L62" s="134"/>
      <c r="M62" s="134"/>
      <c r="N62" s="134"/>
      <c r="O62" s="134"/>
      <c r="P62" s="135"/>
      <c r="Q62" s="61" t="s">
        <v>43</v>
      </c>
      <c r="R62" s="133" t="s">
        <v>42</v>
      </c>
      <c r="S62" s="134"/>
      <c r="T62" s="134"/>
      <c r="U62" s="154"/>
      <c r="V62" s="133" t="s">
        <v>22</v>
      </c>
      <c r="W62" s="134"/>
      <c r="X62" s="134"/>
      <c r="Y62" s="134"/>
      <c r="Z62" s="134"/>
      <c r="AA62" s="134"/>
      <c r="AB62" s="134"/>
      <c r="AC62" s="134"/>
      <c r="AD62" s="134"/>
      <c r="AE62" s="134"/>
      <c r="AF62" s="135"/>
      <c r="AL62" s="10"/>
    </row>
    <row r="63" spans="1:51" s="9" customFormat="1" ht="30" customHeight="1" thickTop="1">
      <c r="A63" s="62">
        <v>1</v>
      </c>
      <c r="B63" s="139" t="s">
        <v>178</v>
      </c>
      <c r="C63" s="140"/>
      <c r="D63" s="140"/>
      <c r="E63" s="141"/>
      <c r="F63" s="136" t="s">
        <v>179</v>
      </c>
      <c r="G63" s="137"/>
      <c r="H63" s="137"/>
      <c r="I63" s="137"/>
      <c r="J63" s="137"/>
      <c r="K63" s="137"/>
      <c r="L63" s="137"/>
      <c r="M63" s="137"/>
      <c r="N63" s="137"/>
      <c r="O63" s="137"/>
      <c r="P63" s="138"/>
      <c r="Q63" s="62">
        <v>6</v>
      </c>
      <c r="R63" s="139"/>
      <c r="S63" s="140"/>
      <c r="T63" s="140"/>
      <c r="U63" s="141"/>
      <c r="V63" s="136"/>
      <c r="W63" s="137"/>
      <c r="X63" s="137"/>
      <c r="Y63" s="137"/>
      <c r="Z63" s="137"/>
      <c r="AA63" s="137"/>
      <c r="AB63" s="137"/>
      <c r="AC63" s="137"/>
      <c r="AD63" s="137"/>
      <c r="AE63" s="137"/>
      <c r="AF63" s="138"/>
      <c r="AL63" s="10"/>
    </row>
    <row r="64" spans="1:51" s="9" customFormat="1" ht="30" customHeight="1">
      <c r="A64" s="63">
        <v>2</v>
      </c>
      <c r="B64" s="127" t="s">
        <v>180</v>
      </c>
      <c r="C64" s="128"/>
      <c r="D64" s="128"/>
      <c r="E64" s="129"/>
      <c r="F64" s="112" t="s">
        <v>181</v>
      </c>
      <c r="G64" s="113"/>
      <c r="H64" s="113"/>
      <c r="I64" s="113"/>
      <c r="J64" s="113"/>
      <c r="K64" s="113"/>
      <c r="L64" s="113"/>
      <c r="M64" s="113"/>
      <c r="N64" s="113"/>
      <c r="O64" s="113"/>
      <c r="P64" s="114"/>
      <c r="Q64" s="63">
        <v>7</v>
      </c>
      <c r="R64" s="127"/>
      <c r="S64" s="128"/>
      <c r="T64" s="128"/>
      <c r="U64" s="129"/>
      <c r="V64" s="112"/>
      <c r="W64" s="113"/>
      <c r="X64" s="113"/>
      <c r="Y64" s="113"/>
      <c r="Z64" s="113"/>
      <c r="AA64" s="113"/>
      <c r="AB64" s="113"/>
      <c r="AC64" s="113"/>
      <c r="AD64" s="113"/>
      <c r="AE64" s="113"/>
      <c r="AF64" s="114"/>
      <c r="AL64" s="10"/>
    </row>
    <row r="65" spans="1:38" s="9" customFormat="1" ht="30" customHeight="1">
      <c r="A65" s="63">
        <v>3</v>
      </c>
      <c r="B65" s="127" t="s">
        <v>182</v>
      </c>
      <c r="C65" s="128"/>
      <c r="D65" s="128"/>
      <c r="E65" s="129"/>
      <c r="F65" s="112" t="s">
        <v>183</v>
      </c>
      <c r="G65" s="113"/>
      <c r="H65" s="113"/>
      <c r="I65" s="113"/>
      <c r="J65" s="113"/>
      <c r="K65" s="113"/>
      <c r="L65" s="113"/>
      <c r="M65" s="113"/>
      <c r="N65" s="113"/>
      <c r="O65" s="113"/>
      <c r="P65" s="114"/>
      <c r="Q65" s="63">
        <v>8</v>
      </c>
      <c r="R65" s="127"/>
      <c r="S65" s="128"/>
      <c r="T65" s="128"/>
      <c r="U65" s="129"/>
      <c r="V65" s="112"/>
      <c r="W65" s="113"/>
      <c r="X65" s="113"/>
      <c r="Y65" s="113"/>
      <c r="Z65" s="113"/>
      <c r="AA65" s="113"/>
      <c r="AB65" s="113"/>
      <c r="AC65" s="113"/>
      <c r="AD65" s="113"/>
      <c r="AE65" s="113"/>
      <c r="AF65" s="114"/>
      <c r="AL65" s="10"/>
    </row>
    <row r="66" spans="1:38" s="9" customFormat="1" ht="30" customHeight="1">
      <c r="A66" s="63">
        <v>4</v>
      </c>
      <c r="B66" s="127" t="s">
        <v>184</v>
      </c>
      <c r="C66" s="128"/>
      <c r="D66" s="128"/>
      <c r="E66" s="129"/>
      <c r="F66" s="112" t="s">
        <v>185</v>
      </c>
      <c r="G66" s="113"/>
      <c r="H66" s="113"/>
      <c r="I66" s="113"/>
      <c r="J66" s="113"/>
      <c r="K66" s="113"/>
      <c r="L66" s="113"/>
      <c r="M66" s="113"/>
      <c r="N66" s="113"/>
      <c r="O66" s="113"/>
      <c r="P66" s="114"/>
      <c r="Q66" s="63">
        <v>9</v>
      </c>
      <c r="R66" s="127"/>
      <c r="S66" s="128"/>
      <c r="T66" s="128"/>
      <c r="U66" s="129"/>
      <c r="V66" s="112"/>
      <c r="W66" s="113"/>
      <c r="X66" s="113"/>
      <c r="Y66" s="113"/>
      <c r="Z66" s="113"/>
      <c r="AA66" s="113"/>
      <c r="AB66" s="113"/>
      <c r="AC66" s="113"/>
      <c r="AD66" s="113"/>
      <c r="AE66" s="113"/>
      <c r="AF66" s="114"/>
      <c r="AL66" s="10"/>
    </row>
    <row r="67" spans="1:38" s="9" customFormat="1" ht="30" customHeight="1" thickBot="1">
      <c r="A67" s="64">
        <v>5</v>
      </c>
      <c r="B67" s="130"/>
      <c r="C67" s="131"/>
      <c r="D67" s="131"/>
      <c r="E67" s="132"/>
      <c r="F67" s="84"/>
      <c r="G67" s="85"/>
      <c r="H67" s="85"/>
      <c r="I67" s="85"/>
      <c r="J67" s="85"/>
      <c r="K67" s="85"/>
      <c r="L67" s="85"/>
      <c r="M67" s="85"/>
      <c r="N67" s="85"/>
      <c r="O67" s="85"/>
      <c r="P67" s="86"/>
      <c r="Q67" s="64">
        <v>10</v>
      </c>
      <c r="R67" s="130"/>
      <c r="S67" s="131"/>
      <c r="T67" s="131"/>
      <c r="U67" s="132"/>
      <c r="V67" s="84"/>
      <c r="W67" s="85"/>
      <c r="X67" s="85"/>
      <c r="Y67" s="85"/>
      <c r="Z67" s="85"/>
      <c r="AA67" s="85"/>
      <c r="AB67" s="85"/>
      <c r="AC67" s="85"/>
      <c r="AD67" s="85"/>
      <c r="AE67" s="85"/>
      <c r="AF67" s="86"/>
      <c r="AL67" s="10"/>
    </row>
    <row r="68" spans="1:38" s="1" customFormat="1" ht="18.75" customHeight="1">
      <c r="A68" s="41"/>
      <c r="B68" s="41"/>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H68" s="7"/>
    </row>
    <row r="69" spans="1:38" s="1" customFormat="1" ht="18.75" hidden="1" customHeight="1">
      <c r="A69" s="41"/>
      <c r="B69" s="41"/>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H69" s="7"/>
    </row>
    <row r="70" spans="1:38" s="1" customFormat="1" ht="18.75" hidden="1" customHeight="1">
      <c r="A70" s="87" t="s">
        <v>122</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H70" s="7"/>
    </row>
    <row r="71" spans="1:38" s="1" customFormat="1" ht="18.75" hidden="1" customHeight="1">
      <c r="A71" s="41"/>
      <c r="B71" s="41"/>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H71" s="7"/>
    </row>
    <row r="72" spans="1:38" s="1" customFormat="1" ht="18.75" hidden="1" customHeight="1">
      <c r="A72" s="80" t="s">
        <v>158</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H72" s="7"/>
    </row>
    <row r="73" spans="1:38" s="1" customFormat="1" ht="18.75" hidden="1"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H73" s="7"/>
    </row>
    <row r="74" spans="1:38" s="1" customFormat="1" ht="18.75" hidden="1" customHeight="1">
      <c r="A74" s="67" t="s">
        <v>159</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H74" s="7"/>
    </row>
    <row r="75" spans="1:38" s="1" customFormat="1" ht="18.75" hidden="1" customHeight="1">
      <c r="A75" s="41"/>
      <c r="B75" s="3" t="s">
        <v>160</v>
      </c>
      <c r="C75" s="3"/>
      <c r="D75" s="3"/>
      <c r="E75" s="3"/>
      <c r="F75" s="3"/>
      <c r="G75" s="3"/>
      <c r="H75" s="3"/>
      <c r="I75" s="3"/>
      <c r="J75" s="3"/>
      <c r="K75" s="3"/>
      <c r="L75" s="3"/>
      <c r="M75" s="3"/>
      <c r="N75" s="3"/>
      <c r="O75" s="3"/>
      <c r="P75" s="3"/>
      <c r="Q75" s="3"/>
      <c r="R75" s="3"/>
      <c r="S75" s="65"/>
      <c r="T75" s="65"/>
      <c r="U75" s="65"/>
      <c r="V75" s="65"/>
      <c r="W75" s="65"/>
      <c r="X75" s="65"/>
      <c r="Y75" s="65"/>
      <c r="Z75" s="65"/>
      <c r="AA75" s="65"/>
      <c r="AB75" s="65"/>
      <c r="AC75" s="65"/>
      <c r="AD75" s="65"/>
      <c r="AE75" s="65"/>
      <c r="AF75" s="65"/>
      <c r="AH75" s="7"/>
    </row>
    <row r="76" spans="1:38" s="1" customFormat="1" ht="18.75" hidden="1" customHeight="1">
      <c r="A76" s="41"/>
      <c r="B76" s="3"/>
      <c r="C76" s="20" t="s">
        <v>12</v>
      </c>
      <c r="D76" s="3" t="s">
        <v>130</v>
      </c>
      <c r="E76" s="3"/>
      <c r="F76" s="3"/>
      <c r="G76" s="3"/>
      <c r="H76" s="3"/>
      <c r="I76" s="3"/>
      <c r="J76" s="3" t="s">
        <v>15</v>
      </c>
      <c r="K76" s="3"/>
      <c r="L76" s="20" t="s">
        <v>12</v>
      </c>
      <c r="M76" s="3" t="s">
        <v>123</v>
      </c>
      <c r="N76" s="3"/>
      <c r="O76" s="3"/>
      <c r="P76" s="3"/>
      <c r="Q76" s="3"/>
      <c r="R76" s="3"/>
      <c r="S76" s="3"/>
      <c r="T76" s="65"/>
      <c r="U76" s="65"/>
      <c r="V76" s="65"/>
      <c r="W76" s="65"/>
      <c r="X76" s="65"/>
      <c r="Y76" s="65"/>
      <c r="Z76" s="65"/>
      <c r="AA76" s="65"/>
      <c r="AB76" s="65"/>
      <c r="AC76" s="65"/>
      <c r="AD76" s="65"/>
      <c r="AE76" s="65"/>
      <c r="AF76" s="65"/>
      <c r="AG76" s="65"/>
      <c r="AI76" s="7"/>
    </row>
    <row r="77" spans="1:38" s="1" customFormat="1" ht="18.75" hidden="1" customHeight="1">
      <c r="A77" s="41"/>
      <c r="B77" s="3"/>
      <c r="C77" s="3"/>
      <c r="D77" s="3"/>
      <c r="E77" s="3"/>
      <c r="F77" s="3"/>
      <c r="G77" s="3"/>
      <c r="H77" s="3"/>
      <c r="I77" s="3"/>
      <c r="J77" s="3"/>
      <c r="K77" s="3"/>
      <c r="L77" s="3"/>
      <c r="M77" s="3"/>
      <c r="N77" s="3"/>
      <c r="O77" s="3"/>
      <c r="P77" s="3"/>
      <c r="Q77" s="3"/>
      <c r="R77" s="3"/>
      <c r="S77" s="3"/>
      <c r="T77" s="65"/>
      <c r="U77" s="65"/>
      <c r="V77" s="65"/>
      <c r="W77" s="65"/>
      <c r="X77" s="65"/>
      <c r="Y77" s="65"/>
      <c r="Z77" s="65"/>
      <c r="AA77" s="65"/>
      <c r="AB77" s="65"/>
      <c r="AC77" s="65"/>
      <c r="AD77" s="65"/>
      <c r="AE77" s="65"/>
      <c r="AF77" s="65"/>
      <c r="AG77" s="65"/>
      <c r="AI77" s="7"/>
    </row>
    <row r="78" spans="1:38" s="1" customFormat="1" ht="18.75" hidden="1" customHeight="1">
      <c r="A78" s="41"/>
      <c r="B78" s="3" t="s">
        <v>161</v>
      </c>
      <c r="C78" s="3"/>
      <c r="D78" s="3"/>
      <c r="E78" s="3"/>
      <c r="F78" s="3"/>
      <c r="G78" s="3"/>
      <c r="H78" s="3"/>
      <c r="I78" s="3"/>
      <c r="J78" s="3"/>
      <c r="K78" s="3"/>
      <c r="L78" s="3"/>
      <c r="M78" s="3"/>
      <c r="N78" s="3"/>
      <c r="O78" s="3"/>
      <c r="P78" s="3"/>
      <c r="Q78" s="3"/>
      <c r="R78" s="3"/>
      <c r="S78" s="3"/>
      <c r="T78" s="65"/>
      <c r="U78" s="65"/>
      <c r="V78" s="65"/>
      <c r="W78" s="65"/>
      <c r="X78" s="65"/>
      <c r="Y78" s="65"/>
      <c r="Z78" s="65"/>
      <c r="AA78" s="65"/>
      <c r="AB78" s="65"/>
      <c r="AC78" s="65"/>
      <c r="AD78" s="65"/>
      <c r="AE78" s="65"/>
      <c r="AF78" s="65"/>
      <c r="AG78" s="65"/>
      <c r="AI78" s="7"/>
    </row>
    <row r="79" spans="1:38" s="1" customFormat="1" ht="18.75" hidden="1" customHeight="1">
      <c r="A79" s="41"/>
      <c r="B79" s="3"/>
      <c r="C79" s="20" t="s">
        <v>12</v>
      </c>
      <c r="D79" s="3" t="s">
        <v>130</v>
      </c>
      <c r="E79" s="3"/>
      <c r="F79" s="3"/>
      <c r="G79" s="3"/>
      <c r="H79" s="3"/>
      <c r="I79" s="3"/>
      <c r="J79" s="3" t="s">
        <v>15</v>
      </c>
      <c r="K79" s="3"/>
      <c r="L79" s="20" t="s">
        <v>12</v>
      </c>
      <c r="M79" s="3" t="s">
        <v>123</v>
      </c>
      <c r="N79" s="3"/>
      <c r="O79" s="3"/>
      <c r="P79" s="3"/>
      <c r="Q79" s="3"/>
      <c r="R79" s="3"/>
      <c r="S79" s="3"/>
      <c r="T79" s="65"/>
      <c r="U79" s="65"/>
      <c r="V79" s="65"/>
      <c r="W79" s="65"/>
      <c r="X79" s="65"/>
      <c r="Y79" s="65"/>
      <c r="Z79" s="65"/>
      <c r="AA79" s="65"/>
      <c r="AB79" s="65"/>
      <c r="AC79" s="65"/>
      <c r="AD79" s="65"/>
      <c r="AE79" s="65"/>
      <c r="AF79" s="65"/>
      <c r="AG79" s="65"/>
      <c r="AI79" s="7"/>
    </row>
    <row r="80" spans="1:38" s="1" customFormat="1" ht="18.75" hidden="1" customHeight="1">
      <c r="A80" s="41"/>
      <c r="B80" s="3"/>
      <c r="C80" s="76"/>
      <c r="D80" s="3"/>
      <c r="E80" s="3"/>
      <c r="F80" s="3"/>
      <c r="G80" s="3"/>
      <c r="H80" s="3"/>
      <c r="I80" s="3"/>
      <c r="J80" s="3"/>
      <c r="K80" s="68"/>
      <c r="L80" s="3"/>
      <c r="M80" s="3"/>
      <c r="N80" s="3"/>
      <c r="O80" s="3"/>
      <c r="P80" s="3"/>
      <c r="Q80" s="3"/>
      <c r="R80" s="3"/>
      <c r="S80" s="65"/>
      <c r="T80" s="65"/>
      <c r="U80" s="65"/>
      <c r="V80" s="65"/>
      <c r="W80" s="65"/>
      <c r="X80" s="65"/>
      <c r="Y80" s="65"/>
      <c r="Z80" s="65"/>
      <c r="AA80" s="65"/>
      <c r="AB80" s="65"/>
      <c r="AC80" s="65"/>
      <c r="AD80" s="65"/>
      <c r="AE80" s="65"/>
      <c r="AF80" s="65"/>
      <c r="AH80" s="7"/>
    </row>
    <row r="81" spans="1:34" s="1" customFormat="1" ht="18.75" hidden="1" customHeight="1">
      <c r="A81" s="67" t="s">
        <v>135</v>
      </c>
      <c r="B81" s="3"/>
      <c r="C81" s="3"/>
      <c r="D81" s="3"/>
      <c r="E81" s="3"/>
      <c r="F81" s="3"/>
      <c r="G81" s="3"/>
      <c r="H81" s="3"/>
      <c r="I81" s="3"/>
      <c r="J81" s="3"/>
      <c r="K81" s="3"/>
      <c r="L81" s="3"/>
      <c r="M81" s="3"/>
      <c r="N81" s="3"/>
      <c r="O81" s="3"/>
      <c r="P81" s="3"/>
      <c r="Q81" s="3"/>
      <c r="R81" s="3"/>
      <c r="S81" s="3"/>
      <c r="T81" s="3"/>
      <c r="U81" s="3"/>
      <c r="V81" s="65"/>
      <c r="W81" s="65"/>
      <c r="X81" s="65"/>
      <c r="Y81" s="65"/>
      <c r="Z81" s="65"/>
      <c r="AA81" s="65"/>
      <c r="AB81" s="65"/>
      <c r="AC81" s="65"/>
      <c r="AD81" s="65"/>
      <c r="AE81" s="65"/>
      <c r="AF81" s="65"/>
      <c r="AH81" s="7"/>
    </row>
    <row r="82" spans="1:34" s="1" customFormat="1" ht="18.75" hidden="1" customHeight="1">
      <c r="A82" s="3"/>
      <c r="B82" s="3"/>
      <c r="C82" s="3"/>
      <c r="D82" s="3"/>
      <c r="E82" s="3"/>
      <c r="F82" s="3"/>
      <c r="G82" s="3"/>
      <c r="H82" s="3"/>
      <c r="I82" s="3"/>
      <c r="J82" s="3"/>
      <c r="K82" s="3"/>
      <c r="L82" s="3"/>
      <c r="M82" s="3"/>
      <c r="N82" s="3"/>
      <c r="O82" s="3"/>
      <c r="P82" s="3"/>
      <c r="Q82" s="3"/>
      <c r="R82" s="3"/>
      <c r="S82" s="3"/>
      <c r="T82" s="3"/>
      <c r="U82" s="3"/>
      <c r="V82" s="65"/>
      <c r="W82" s="65"/>
      <c r="X82" s="65"/>
      <c r="Y82" s="65"/>
      <c r="Z82" s="65"/>
      <c r="AA82" s="65"/>
      <c r="AB82" s="65"/>
      <c r="AC82" s="65"/>
      <c r="AD82" s="65"/>
      <c r="AE82" s="65"/>
      <c r="AF82" s="65"/>
      <c r="AH82" s="7"/>
    </row>
    <row r="83" spans="1:34" s="1" customFormat="1" ht="18.75" hidden="1" customHeight="1">
      <c r="A83" s="3"/>
      <c r="B83" s="3" t="s">
        <v>124</v>
      </c>
      <c r="C83" s="81"/>
      <c r="D83" s="81"/>
      <c r="E83" s="81"/>
      <c r="F83" s="81"/>
      <c r="G83" s="3" t="s">
        <v>2</v>
      </c>
      <c r="H83" s="81"/>
      <c r="I83" s="81"/>
      <c r="J83" s="3" t="s">
        <v>1</v>
      </c>
      <c r="K83" s="81"/>
      <c r="L83" s="81"/>
      <c r="M83" s="3" t="s">
        <v>125</v>
      </c>
      <c r="N83" s="3"/>
      <c r="O83" s="3"/>
      <c r="P83" s="3"/>
      <c r="Q83" s="3"/>
      <c r="R83" s="3"/>
      <c r="S83" s="3"/>
      <c r="T83" s="3"/>
      <c r="U83" s="3"/>
      <c r="V83" s="65"/>
      <c r="W83" s="65"/>
      <c r="X83" s="65"/>
      <c r="Y83" s="65"/>
      <c r="Z83" s="65"/>
      <c r="AA83" s="65"/>
      <c r="AB83" s="65"/>
      <c r="AC83" s="65"/>
      <c r="AD83" s="65"/>
      <c r="AE83" s="65"/>
      <c r="AF83" s="65"/>
      <c r="AH83" s="7"/>
    </row>
    <row r="84" spans="1:34" s="1" customFormat="1" ht="18.75" hidden="1" customHeight="1">
      <c r="A84" s="41"/>
      <c r="B84" s="41"/>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H84" s="7"/>
    </row>
    <row r="85" spans="1:34" s="1" customFormat="1" ht="18.75" hidden="1" customHeight="1">
      <c r="A85" s="144" t="s">
        <v>131</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6"/>
      <c r="AH85" s="7"/>
    </row>
    <row r="86" spans="1:34" s="1" customFormat="1" ht="18.75" hidden="1" customHeight="1">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9"/>
      <c r="AH86" s="7"/>
    </row>
    <row r="87" spans="1:34" s="1" customFormat="1" ht="18.75" hidden="1" customHeight="1">
      <c r="A87" s="150"/>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2"/>
      <c r="AH87" s="7"/>
    </row>
    <row r="88" spans="1:34" s="1" customFormat="1" ht="18.75" customHeight="1">
      <c r="A88" s="41"/>
      <c r="B88" s="41"/>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H88" s="7"/>
    </row>
    <row r="89" spans="1:34" s="1" customFormat="1" ht="18.75" customHeight="1">
      <c r="A89" s="41"/>
      <c r="B89" s="41"/>
      <c r="C89" s="126" t="s">
        <v>38</v>
      </c>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H89" s="7"/>
    </row>
    <row r="90" spans="1:34" s="1" customFormat="1" ht="18.75" customHeight="1">
      <c r="A90" s="41"/>
      <c r="B90" s="41"/>
      <c r="C90" s="41"/>
      <c r="D90" s="41"/>
      <c r="E90" s="41"/>
      <c r="F90" s="41"/>
      <c r="G90" s="41"/>
      <c r="H90" s="69"/>
      <c r="I90" s="69"/>
      <c r="J90" s="69"/>
      <c r="K90" s="69"/>
      <c r="L90" s="69"/>
      <c r="M90" s="69"/>
      <c r="N90" s="70"/>
      <c r="O90" s="41"/>
      <c r="P90" s="41"/>
      <c r="Q90" s="41"/>
      <c r="R90" s="41"/>
      <c r="S90" s="41"/>
      <c r="T90" s="41"/>
      <c r="U90" s="41"/>
      <c r="V90" s="41"/>
      <c r="W90" s="41"/>
      <c r="X90" s="41"/>
      <c r="Y90" s="41"/>
      <c r="Z90" s="41"/>
      <c r="AA90" s="41"/>
      <c r="AB90" s="41"/>
      <c r="AC90" s="41"/>
      <c r="AD90" s="41"/>
      <c r="AE90" s="41"/>
      <c r="AF90" s="60" t="s">
        <v>31</v>
      </c>
      <c r="AH90" s="7"/>
    </row>
    <row r="91" spans="1:34" s="1" customFormat="1" ht="18.75" customHeight="1">
      <c r="A91" s="41"/>
      <c r="B91" s="41"/>
      <c r="C91" s="41"/>
      <c r="D91" s="41"/>
      <c r="E91" s="41"/>
      <c r="F91" s="41"/>
      <c r="G91" s="41"/>
      <c r="H91" s="69"/>
      <c r="I91" s="69"/>
      <c r="J91" s="69"/>
      <c r="K91" s="69"/>
      <c r="L91" s="69"/>
      <c r="M91" s="69"/>
      <c r="N91" s="70"/>
      <c r="O91" s="41"/>
      <c r="P91" s="41"/>
      <c r="Q91" s="41"/>
      <c r="R91" s="41"/>
      <c r="S91" s="41"/>
      <c r="T91" s="41"/>
      <c r="U91" s="41"/>
      <c r="V91" s="41"/>
      <c r="W91" s="41"/>
      <c r="X91" s="41"/>
      <c r="Y91" s="41"/>
      <c r="Z91" s="41"/>
      <c r="AA91" s="41"/>
      <c r="AB91" s="41"/>
      <c r="AC91" s="41"/>
      <c r="AD91" s="41"/>
      <c r="AE91" s="41"/>
      <c r="AF91" s="71" t="s">
        <v>29</v>
      </c>
      <c r="AH91" s="7"/>
    </row>
  </sheetData>
  <sheetProtection algorithmName="SHA-512" hashValue="AV16dm5tuDHNbrfTjjFvU24n+bDfUkTZrlAwAgZL0kNQmTun0AAbqumj59S7WY9gDq9r8gxX9fkGC1x4O6APpg==" saltValue="Sp7iHziBvYzoR1OIWIbNlw==" spinCount="100000" sheet="1" objects="1" scenarios="1"/>
  <mergeCells count="86">
    <mergeCell ref="AD8:AE8"/>
    <mergeCell ref="A3:D3"/>
    <mergeCell ref="I3:J3"/>
    <mergeCell ref="A8:I8"/>
    <mergeCell ref="W8:Y8"/>
    <mergeCell ref="AA8:AB8"/>
    <mergeCell ref="F20:AF20"/>
    <mergeCell ref="R10:U10"/>
    <mergeCell ref="W10:AF10"/>
    <mergeCell ref="R11:U11"/>
    <mergeCell ref="W11:AF11"/>
    <mergeCell ref="A12:N14"/>
    <mergeCell ref="R12:U12"/>
    <mergeCell ref="W12:AF12"/>
    <mergeCell ref="R13:U13"/>
    <mergeCell ref="W13:AF13"/>
    <mergeCell ref="R14:U14"/>
    <mergeCell ref="W14:AF14"/>
    <mergeCell ref="R15:V15"/>
    <mergeCell ref="W15:AF15"/>
    <mergeCell ref="A17:AF17"/>
    <mergeCell ref="A18:AF18"/>
    <mergeCell ref="F21:P21"/>
    <mergeCell ref="U21:AF21"/>
    <mergeCell ref="F22:AF22"/>
    <mergeCell ref="B23:I24"/>
    <mergeCell ref="J23:K23"/>
    <mergeCell ref="L23:O23"/>
    <mergeCell ref="P23:S23"/>
    <mergeCell ref="J24:K24"/>
    <mergeCell ref="L24:M24"/>
    <mergeCell ref="N24:O24"/>
    <mergeCell ref="AA35:AC35"/>
    <mergeCell ref="P24:Q24"/>
    <mergeCell ref="R24:S24"/>
    <mergeCell ref="V26:AE26"/>
    <mergeCell ref="V27:AE27"/>
    <mergeCell ref="N31:AE31"/>
    <mergeCell ref="B34:P34"/>
    <mergeCell ref="Q34:AE34"/>
    <mergeCell ref="C35:E35"/>
    <mergeCell ref="G35:I35"/>
    <mergeCell ref="K35:M35"/>
    <mergeCell ref="S35:U35"/>
    <mergeCell ref="W35:Y35"/>
    <mergeCell ref="B36:AF36"/>
    <mergeCell ref="B37:AF37"/>
    <mergeCell ref="B40:I40"/>
    <mergeCell ref="B42:P42"/>
    <mergeCell ref="C43:E43"/>
    <mergeCell ref="G43:I43"/>
    <mergeCell ref="K43:M43"/>
    <mergeCell ref="B47:AF55"/>
    <mergeCell ref="A58:AF58"/>
    <mergeCell ref="A60:AF61"/>
    <mergeCell ref="B62:E62"/>
    <mergeCell ref="F62:P62"/>
    <mergeCell ref="R62:U62"/>
    <mergeCell ref="V62:AF62"/>
    <mergeCell ref="B63:E63"/>
    <mergeCell ref="F63:P63"/>
    <mergeCell ref="R63:U63"/>
    <mergeCell ref="V63:AF63"/>
    <mergeCell ref="B64:E64"/>
    <mergeCell ref="F64:P64"/>
    <mergeCell ref="R64:U64"/>
    <mergeCell ref="V64:AF64"/>
    <mergeCell ref="A72:AF72"/>
    <mergeCell ref="B65:E65"/>
    <mergeCell ref="F65:P65"/>
    <mergeCell ref="R65:U65"/>
    <mergeCell ref="V65:AF65"/>
    <mergeCell ref="B66:E66"/>
    <mergeCell ref="F66:P66"/>
    <mergeCell ref="R66:U66"/>
    <mergeCell ref="V66:AF66"/>
    <mergeCell ref="B67:E67"/>
    <mergeCell ref="F67:P67"/>
    <mergeCell ref="R67:U67"/>
    <mergeCell ref="V67:AF67"/>
    <mergeCell ref="A70:AF70"/>
    <mergeCell ref="C83:F83"/>
    <mergeCell ref="H83:I83"/>
    <mergeCell ref="K83:L83"/>
    <mergeCell ref="A85:AF87"/>
    <mergeCell ref="C89:AF89"/>
  </mergeCells>
  <phoneticPr fontId="1"/>
  <conditionalFormatting sqref="A8">
    <cfRule type="expression" dxfId="28" priority="32">
      <formula>$A$8="株式会社●●（元受銀行名称）"</formula>
    </cfRule>
  </conditionalFormatting>
  <conditionalFormatting sqref="B27">
    <cfRule type="expression" dxfId="27" priority="24">
      <formula>$B$27="□"</formula>
    </cfRule>
  </conditionalFormatting>
  <conditionalFormatting sqref="B31">
    <cfRule type="expression" dxfId="26" priority="11">
      <formula>$B$31="□"</formula>
    </cfRule>
  </conditionalFormatting>
  <conditionalFormatting sqref="B43:E43">
    <cfRule type="expression" dxfId="25" priority="5">
      <formula>$J$40="□"</formula>
    </cfRule>
  </conditionalFormatting>
  <conditionalFormatting sqref="C28">
    <cfRule type="expression" dxfId="24" priority="21">
      <formula>$C$28="□"</formula>
    </cfRule>
  </conditionalFormatting>
  <conditionalFormatting sqref="C76">
    <cfRule type="expression" dxfId="23" priority="19">
      <formula>$C$76="□"</formula>
    </cfRule>
  </conditionalFormatting>
  <conditionalFormatting sqref="C79">
    <cfRule type="expression" dxfId="22" priority="17">
      <formula>$C$79="□"</formula>
    </cfRule>
  </conditionalFormatting>
  <conditionalFormatting sqref="C35:E35">
    <cfRule type="expression" dxfId="21" priority="26">
      <formula>$C$35=""</formula>
    </cfRule>
  </conditionalFormatting>
  <conditionalFormatting sqref="C83:F83">
    <cfRule type="expression" dxfId="20" priority="15">
      <formula>$C$83=""</formula>
    </cfRule>
  </conditionalFormatting>
  <conditionalFormatting sqref="G43:I43">
    <cfRule type="expression" dxfId="19" priority="4">
      <formula>$J$40="□"</formula>
    </cfRule>
  </conditionalFormatting>
  <conditionalFormatting sqref="H83:I83">
    <cfRule type="expression" dxfId="18" priority="14">
      <formula>$H$83=""</formula>
    </cfRule>
  </conditionalFormatting>
  <conditionalFormatting sqref="J27">
    <cfRule type="expression" dxfId="17" priority="23">
      <formula>$J$27="□"</formula>
    </cfRule>
  </conditionalFormatting>
  <conditionalFormatting sqref="J31">
    <cfRule type="expression" dxfId="16" priority="10">
      <formula>$J$31="□"</formula>
    </cfRule>
  </conditionalFormatting>
  <conditionalFormatting sqref="J40">
    <cfRule type="expression" dxfId="15" priority="20">
      <formula>$J$40="□"</formula>
    </cfRule>
  </conditionalFormatting>
  <conditionalFormatting sqref="K83:L83">
    <cfRule type="expression" dxfId="14" priority="13">
      <formula>$K$83=""</formula>
    </cfRule>
  </conditionalFormatting>
  <conditionalFormatting sqref="K35:M35">
    <cfRule type="expression" dxfId="13" priority="25">
      <formula>$K$35=""</formula>
    </cfRule>
  </conditionalFormatting>
  <conditionalFormatting sqref="K43:M43">
    <cfRule type="expression" dxfId="12" priority="3">
      <formula>$J$40="□"</formula>
    </cfRule>
  </conditionalFormatting>
  <conditionalFormatting sqref="L76">
    <cfRule type="expression" dxfId="11" priority="18">
      <formula>$L$76="□"</formula>
    </cfRule>
  </conditionalFormatting>
  <conditionalFormatting sqref="L79">
    <cfRule type="expression" dxfId="10" priority="16">
      <formula>$L$79="□"</formula>
    </cfRule>
  </conditionalFormatting>
  <conditionalFormatting sqref="L24:S24">
    <cfRule type="expression" dxfId="9" priority="7">
      <formula>L24=""</formula>
    </cfRule>
  </conditionalFormatting>
  <conditionalFormatting sqref="N31:AE31">
    <cfRule type="expression" dxfId="8" priority="9">
      <formula>$N$31=""</formula>
    </cfRule>
  </conditionalFormatting>
  <conditionalFormatting sqref="R27">
    <cfRule type="expression" dxfId="7" priority="22">
      <formula>$R$27="□"</formula>
    </cfRule>
  </conditionalFormatting>
  <conditionalFormatting sqref="R67:AF67">
    <cfRule type="expression" dxfId="6" priority="1">
      <formula>$J$40="☑"</formula>
    </cfRule>
    <cfRule type="expression" dxfId="5" priority="2">
      <formula>$R$67=""</formula>
    </cfRule>
  </conditionalFormatting>
  <conditionalFormatting sqref="V26:AE26">
    <cfRule type="expression" dxfId="4" priority="33">
      <formula>$V$27="*"</formula>
    </cfRule>
  </conditionalFormatting>
  <conditionalFormatting sqref="W8:Y8 C35:E35 AA8:AB8 AD8:AE8 W10:AF14 F20:AF20 F21:P21 U21:AF21 F22:AF22 V27:AE27 G35:I35 S35:U35 W35:Y35 AA35:AC35 B63:P63 V63:AF63 R63:U66 V64:V66 B64:F67">
    <cfRule type="cellIs" dxfId="3" priority="31" operator="equal">
      <formula>$BK$3</formula>
    </cfRule>
  </conditionalFormatting>
  <conditionalFormatting sqref="W8:Y8">
    <cfRule type="expression" dxfId="2" priority="30">
      <formula>$W$8=""</formula>
    </cfRule>
  </conditionalFormatting>
  <conditionalFormatting sqref="W15:AF15">
    <cfRule type="expression" dxfId="1" priority="6">
      <formula>$W$15=""</formula>
    </cfRule>
  </conditionalFormatting>
  <conditionalFormatting sqref="AO31">
    <cfRule type="cellIs" dxfId="0" priority="12" operator="equal">
      <formula>$BK$3</formula>
    </cfRule>
  </conditionalFormatting>
  <dataValidations count="6">
    <dataValidation type="custom" imeMode="halfAlpha" allowBlank="1" showInputMessage="1" showErrorMessage="1" error="半角数字4桁で入力してください。また、農協（JA）関連金融機関コードの入力は不要です。" sqref="B63:E67 R63:U67">
      <formula1>AND(LEN(B63)=LENB(B63),LEN(B63)=4,OR(B63&lt;"3000",B63&gt;"9449"))</formula1>
    </dataValidation>
    <dataValidation type="custom" imeMode="halfAlpha" allowBlank="1" showInputMessage="1" showErrorMessage="1" error="半角数字1桁ずつ入力してください。" sqref="L24:S24">
      <formula1>AND(LEN(L24)=LENB(L24),LEN(L24)=1)</formula1>
    </dataValidation>
    <dataValidation type="custom" imeMode="halfAlpha" allowBlank="1" showInputMessage="1" showErrorMessage="1" error="半角数字4桁で入力してください。" sqref="W15:AF15">
      <formula1>AND(LEN(W15)=LENB(W15),LEN(W15)=4)</formula1>
    </dataValidation>
    <dataValidation type="list" allowBlank="1" showInputMessage="1" showErrorMessage="1" sqref="J40 B31 J31">
      <formula1>$AG$3:$AG$4</formula1>
    </dataValidation>
    <dataValidation type="list" allowBlank="1" showErrorMessage="1" sqref="R27:R28 J27:J28 C28 L79 C76 L76 C79 B27">
      <formula1>$AG$3:$AG$4</formula1>
    </dataValidation>
    <dataValidation showInputMessage="1" showErrorMessage="1" prompt="CNS使用欄です。何も入力しないでください" sqref="E3"/>
  </dataValidations>
  <pageMargins left="0.82677165354330717" right="0.43307086614173229" top="0.55118110236220474" bottom="0" header="0.31496062992125984" footer="0.11811023622047245"/>
  <pageSetup paperSize="9" scale="83" fitToHeight="3" orientation="portrait" r:id="rId1"/>
  <headerFooter>
    <oddHeader>&amp;L&amp;"ＭＳ Ｐゴシック,標準"&amp;9ver.2.1('25.07)</oddHeader>
    <oddFooter>&amp;P ページ</oddFooter>
  </headerFooter>
  <rowBreaks count="1" manualBreakCount="1">
    <brk id="56" max="32"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ラベル!$A$1:$A$76</xm:f>
          </x14:formula1>
          <xm:sqref>C35:E35 S35:U35 C83:F83</xm:sqref>
        </x14:dataValidation>
        <x14:dataValidation type="list" allowBlank="1" showInputMessage="1" showErrorMessage="1">
          <x14:formula1>
            <xm:f>ラベル!$C$1:$C$31</xm:f>
          </x14:formula1>
          <xm:sqref>AD8:AE8 K35:M35 AA35:AC35 K83:L83</xm:sqref>
        </x14:dataValidation>
        <x14:dataValidation type="list" allowBlank="1" showInputMessage="1" showErrorMessage="1">
          <x14:formula1>
            <xm:f>ラベル!$B$1:$B$12</xm:f>
          </x14:formula1>
          <xm:sqref>AA8:AB8 G35:I35 W35:Y35 H83:I83</xm:sqref>
        </x14:dataValidation>
        <x14:dataValidation type="list" operator="greaterThanOrEqual" allowBlank="1" showInputMessage="1" showErrorMessage="1">
          <x14:formula1>
            <xm:f>ラベル!$A$1:$A$76</xm:f>
          </x14:formula1>
          <xm:sqref>W8:Y8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6"/>
  <sheetViews>
    <sheetView topLeftCell="A10" workbookViewId="0">
      <selection activeCell="C46" sqref="C46"/>
    </sheetView>
  </sheetViews>
  <sheetFormatPr defaultRowHeight="13.5"/>
  <cols>
    <col min="1" max="1" width="15.125" bestFit="1" customWidth="1"/>
    <col min="2" max="4" width="15.125" customWidth="1"/>
  </cols>
  <sheetData>
    <row r="1" spans="1:4">
      <c r="A1" s="13" t="s">
        <v>56</v>
      </c>
    </row>
    <row r="2" spans="1:4">
      <c r="A2" s="12">
        <v>1</v>
      </c>
    </row>
    <row r="4" spans="1:4">
      <c r="A4" s="13" t="s">
        <v>14</v>
      </c>
      <c r="B4" s="13" t="s">
        <v>16</v>
      </c>
      <c r="C4" s="13" t="s">
        <v>57</v>
      </c>
      <c r="D4" s="13" t="s">
        <v>58</v>
      </c>
    </row>
    <row r="5" spans="1:4">
      <c r="A5" s="12">
        <f>IF('（様式Ａ）利用申込書'!B27="☑",1,0)</f>
        <v>0</v>
      </c>
      <c r="B5" s="12">
        <f>IF('（様式Ａ）利用申込書'!J27="☑",1,0)</f>
        <v>0</v>
      </c>
      <c r="C5" s="12">
        <f>IF('（様式Ａ）利用申込書'!R27="☑",1,0)</f>
        <v>0</v>
      </c>
      <c r="D5" s="12">
        <f>IF(AND(A5=1,B5=0,C5=0),1,IF(AND(A5=0,B5=1,C5=0),2,IF(AND(A5=0,B5=0,C5=1),3,0)))</f>
        <v>0</v>
      </c>
    </row>
    <row r="7" spans="1:4">
      <c r="A7" s="13" t="s">
        <v>59</v>
      </c>
    </row>
    <row r="8" spans="1:4">
      <c r="A8" s="12">
        <f>IF('（様式Ａ）利用申込書'!J40="☑",1,0)</f>
        <v>0</v>
      </c>
    </row>
    <row r="10" spans="1:4">
      <c r="A10" s="13" t="s">
        <v>60</v>
      </c>
      <c r="B10" s="13" t="s">
        <v>61</v>
      </c>
    </row>
    <row r="11" spans="1:4">
      <c r="A11" s="12">
        <f>'（様式Ａ）利用申込書'!W8</f>
        <v>0</v>
      </c>
      <c r="B11" s="12" t="str">
        <f>'（様式Ａ）利用申込書'!AA8&amp;'（様式Ａ）利用申込書'!AD8</f>
        <v/>
      </c>
    </row>
    <row r="13" spans="1:4">
      <c r="A13" s="13" t="s">
        <v>62</v>
      </c>
      <c r="B13" s="13" t="s">
        <v>63</v>
      </c>
      <c r="C13" s="13" t="s">
        <v>64</v>
      </c>
    </row>
    <row r="14" spans="1:4">
      <c r="A14" s="12" t="str">
        <f>IF(OR(B14=1,B14=2,B14=3),A11+1,IF(OR(B14=4,B14=5),A11,""))</f>
        <v/>
      </c>
      <c r="B14" s="12">
        <f>IF(AND(A11=2025,B11&gt;="0806",B11&lt;="0905"),2,IF(AND(B11&gt;="0606",B11&lt;="0905"),1,IF(AND(B11&gt;="0906",B11&lt;="1205"),2,IF(AND(B11&gt;="1206",B11&lt;="1231"),3,IF(AND(B11&gt;="0101",B11&lt;="0305"),4,IF(AND(B11&gt;="0306",B11&lt;="0605"),5,0))))))</f>
        <v>0</v>
      </c>
      <c r="C14" s="12" t="str">
        <f>IF(B14=1,"01",IF(B14=2,"04",IF(B14=3,"07",IF(B14=4,"07",IF(B14=5,"10","")))))</f>
        <v/>
      </c>
    </row>
    <row r="16" spans="1:4">
      <c r="A16" t="s">
        <v>96</v>
      </c>
    </row>
    <row r="17" spans="1:4">
      <c r="A17" t="s">
        <v>97</v>
      </c>
    </row>
    <row r="18" spans="1:4">
      <c r="A18" t="s">
        <v>98</v>
      </c>
    </row>
    <row r="19" spans="1:4">
      <c r="A19" t="s">
        <v>99</v>
      </c>
    </row>
    <row r="20" spans="1:4">
      <c r="A20" t="s">
        <v>100</v>
      </c>
    </row>
    <row r="21" spans="1:4">
      <c r="A21" t="s">
        <v>101</v>
      </c>
    </row>
    <row r="22" spans="1:4">
      <c r="A22" t="s">
        <v>136</v>
      </c>
    </row>
    <row r="23" spans="1:4">
      <c r="A23" t="s">
        <v>137</v>
      </c>
    </row>
    <row r="24" spans="1:4">
      <c r="A24" s="13" t="s">
        <v>107</v>
      </c>
      <c r="B24" s="13" t="s">
        <v>108</v>
      </c>
      <c r="C24" s="13" t="s">
        <v>109</v>
      </c>
    </row>
    <row r="25" spans="1:4">
      <c r="A25" s="12">
        <f>'（様式Ａ）利用申込書'!C35</f>
        <v>0</v>
      </c>
      <c r="B25" s="12">
        <f>'（様式Ａ）利用申込書'!G35</f>
        <v>0</v>
      </c>
      <c r="C25" s="12" t="str">
        <f>'（様式Ａ）利用申込書'!K35</f>
        <v>16</v>
      </c>
    </row>
    <row r="27" spans="1:4">
      <c r="A27" s="13" t="s">
        <v>110</v>
      </c>
      <c r="B27" s="13" t="s">
        <v>111</v>
      </c>
      <c r="C27" s="13" t="s">
        <v>112</v>
      </c>
      <c r="D27" s="13" t="s">
        <v>113</v>
      </c>
    </row>
    <row r="28" spans="1:4">
      <c r="A28" s="12">
        <f ca="1">YEAR(D28)</f>
        <v>2025</v>
      </c>
      <c r="B28" s="12" t="str">
        <f ca="1">TEXT(MONTH(D28),"00")</f>
        <v>07</v>
      </c>
      <c r="C28" s="12" t="str">
        <f ca="1">TEXT(DAY(D28),"00")</f>
        <v>01</v>
      </c>
      <c r="D28" s="16">
        <f ca="1">TODAY()</f>
        <v>45839</v>
      </c>
    </row>
    <row r="30" spans="1:4">
      <c r="A30" s="13" t="s">
        <v>114</v>
      </c>
      <c r="B30" s="13" t="s">
        <v>115</v>
      </c>
      <c r="C30" s="13" t="s">
        <v>116</v>
      </c>
      <c r="D30" s="13" t="s">
        <v>117</v>
      </c>
    </row>
    <row r="31" spans="1:4">
      <c r="A31" s="17">
        <f ca="1">A25-A28</f>
        <v>-2025</v>
      </c>
      <c r="B31" s="12">
        <f ca="1">IF(A31&gt;=1,B25+"12",B25)</f>
        <v>0</v>
      </c>
      <c r="C31" s="12">
        <f ca="1">B31-B28</f>
        <v>-7</v>
      </c>
      <c r="D31" s="12" t="str">
        <f ca="1">IF(C31&gt;=4,IF(C25&gt;="16",B25-2,B25-3),IF(AND(C31=3,C25&gt;="16"),B25-2,B28))</f>
        <v>07</v>
      </c>
    </row>
    <row r="33" spans="1:3">
      <c r="A33" s="13" t="s">
        <v>118</v>
      </c>
      <c r="B33" s="13" t="s">
        <v>119</v>
      </c>
      <c r="C33" s="13" t="s">
        <v>120</v>
      </c>
    </row>
    <row r="34" spans="1:3">
      <c r="A34" s="12">
        <f ca="1">IF(OR(C31&gt;=4,AND(C31=3,C25&gt;="16")),IF(D31&lt;=0,A25-1,A25),A28)</f>
        <v>2025</v>
      </c>
      <c r="B34" s="12" t="str">
        <f ca="1">TEXT(IF(D31=0,12,IF(D31=-1,11,IF(D31=-2,10,D31))),"00")</f>
        <v>07</v>
      </c>
      <c r="C34" s="18" t="s">
        <v>121</v>
      </c>
    </row>
    <row r="36" spans="1:3">
      <c r="A36" s="77" t="s">
        <v>145</v>
      </c>
      <c r="B36" s="77" t="s">
        <v>150</v>
      </c>
    </row>
    <row r="37" spans="1:3">
      <c r="A37" s="12">
        <f>IF(AND('（様式Ａ）利用申込書'!B63="",'（様式Ａ）利用申込書'!B64="",'（様式Ａ）利用申込書'!B65="",'（様式Ａ）利用申込書'!B66="",'（様式Ａ）利用申込書'!B67="",'（様式Ａ）利用申込書'!R63="",'（様式Ａ）利用申込書'!R64="",'（様式Ａ）利用申込書'!R65="",'（様式Ａ）利用申込書'!R66="",'（様式Ａ）利用申込書'!R67=""),1,0)</f>
        <v>1</v>
      </c>
      <c r="B37" s="12">
        <f>IF(A37=0,IF(AND(A34=A40,B34=B40,C34=C40),1,0),0)</f>
        <v>0</v>
      </c>
    </row>
    <row r="39" spans="1:3">
      <c r="A39" s="13" t="s">
        <v>146</v>
      </c>
      <c r="B39" s="13" t="s">
        <v>147</v>
      </c>
      <c r="C39" s="13" t="s">
        <v>148</v>
      </c>
    </row>
    <row r="40" spans="1:3">
      <c r="A40" s="12">
        <f>IF(B14=3,A14,A11)</f>
        <v>0</v>
      </c>
      <c r="B40" s="12" t="str">
        <f>IF(B14=1,"09",IF(B14=2,"12",IF(B14=3,"03",IF(B14=4,"03",IF(B14=5,"06","00")))))</f>
        <v>00</v>
      </c>
      <c r="C40" s="18" t="s">
        <v>149</v>
      </c>
    </row>
    <row r="42" spans="1:3">
      <c r="A42" s="78" t="s">
        <v>151</v>
      </c>
    </row>
    <row r="43" spans="1:3">
      <c r="A43" s="12">
        <f>IF('（様式Ａ）利用申込書'!C79="☑",1,0)</f>
        <v>0</v>
      </c>
    </row>
    <row r="45" spans="1:3">
      <c r="A45" s="13" t="s">
        <v>152</v>
      </c>
      <c r="B45" s="13" t="s">
        <v>153</v>
      </c>
      <c r="C45" s="13" t="s">
        <v>154</v>
      </c>
    </row>
    <row r="46" spans="1:3">
      <c r="A46" s="12">
        <f>'（様式Ａ）利用申込書'!C83</f>
        <v>0</v>
      </c>
      <c r="B46" s="12">
        <f>'（様式Ａ）利用申込書'!H83</f>
        <v>0</v>
      </c>
      <c r="C46" s="12">
        <f>'（様式Ａ）利用申込書'!K83</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6"/>
  <sheetViews>
    <sheetView workbookViewId="0">
      <selection sqref="A1:C76"/>
    </sheetView>
  </sheetViews>
  <sheetFormatPr defaultRowHeight="13.5"/>
  <sheetData>
    <row r="1" spans="1:3">
      <c r="A1">
        <v>2025</v>
      </c>
      <c r="B1" s="14" t="s">
        <v>65</v>
      </c>
      <c r="C1" s="14" t="s">
        <v>65</v>
      </c>
    </row>
    <row r="2" spans="1:3">
      <c r="A2">
        <v>2026</v>
      </c>
      <c r="B2" s="14" t="s">
        <v>66</v>
      </c>
      <c r="C2" s="14" t="s">
        <v>66</v>
      </c>
    </row>
    <row r="3" spans="1:3">
      <c r="A3">
        <v>2027</v>
      </c>
      <c r="B3" s="14" t="s">
        <v>67</v>
      </c>
      <c r="C3" s="14" t="s">
        <v>67</v>
      </c>
    </row>
    <row r="4" spans="1:3">
      <c r="A4">
        <v>2028</v>
      </c>
      <c r="B4" s="14" t="s">
        <v>68</v>
      </c>
      <c r="C4" s="14" t="s">
        <v>68</v>
      </c>
    </row>
    <row r="5" spans="1:3">
      <c r="A5">
        <v>2029</v>
      </c>
      <c r="B5" s="14" t="s">
        <v>69</v>
      </c>
      <c r="C5" s="14" t="s">
        <v>69</v>
      </c>
    </row>
    <row r="6" spans="1:3">
      <c r="A6">
        <v>2030</v>
      </c>
      <c r="B6" s="14" t="s">
        <v>70</v>
      </c>
      <c r="C6" s="14" t="s">
        <v>70</v>
      </c>
    </row>
    <row r="7" spans="1:3">
      <c r="A7">
        <v>2031</v>
      </c>
      <c r="B7" s="14" t="s">
        <v>71</v>
      </c>
      <c r="C7" s="14" t="s">
        <v>71</v>
      </c>
    </row>
    <row r="8" spans="1:3">
      <c r="A8">
        <v>2032</v>
      </c>
      <c r="B8" s="14" t="s">
        <v>72</v>
      </c>
      <c r="C8" s="14" t="s">
        <v>72</v>
      </c>
    </row>
    <row r="9" spans="1:3">
      <c r="A9">
        <v>2033</v>
      </c>
      <c r="B9" s="14" t="s">
        <v>73</v>
      </c>
      <c r="C9" s="14" t="s">
        <v>73</v>
      </c>
    </row>
    <row r="10" spans="1:3">
      <c r="A10">
        <v>2034</v>
      </c>
      <c r="B10" s="14" t="s">
        <v>74</v>
      </c>
      <c r="C10" s="14" t="s">
        <v>74</v>
      </c>
    </row>
    <row r="11" spans="1:3">
      <c r="A11">
        <v>2035</v>
      </c>
      <c r="B11" s="14" t="s">
        <v>75</v>
      </c>
      <c r="C11" s="14" t="s">
        <v>75</v>
      </c>
    </row>
    <row r="12" spans="1:3">
      <c r="A12">
        <v>2036</v>
      </c>
      <c r="B12" s="14" t="s">
        <v>76</v>
      </c>
      <c r="C12" s="14" t="s">
        <v>76</v>
      </c>
    </row>
    <row r="13" spans="1:3">
      <c r="A13">
        <v>2037</v>
      </c>
      <c r="C13" s="14" t="s">
        <v>77</v>
      </c>
    </row>
    <row r="14" spans="1:3">
      <c r="A14">
        <v>2038</v>
      </c>
      <c r="C14" s="14" t="s">
        <v>78</v>
      </c>
    </row>
    <row r="15" spans="1:3">
      <c r="A15">
        <v>2039</v>
      </c>
      <c r="C15" s="14" t="s">
        <v>79</v>
      </c>
    </row>
    <row r="16" spans="1:3">
      <c r="A16">
        <v>2040</v>
      </c>
      <c r="C16" s="14" t="s">
        <v>80</v>
      </c>
    </row>
    <row r="17" spans="1:3">
      <c r="A17">
        <v>2041</v>
      </c>
      <c r="C17" s="14" t="s">
        <v>81</v>
      </c>
    </row>
    <row r="18" spans="1:3">
      <c r="A18">
        <v>2042</v>
      </c>
      <c r="C18" s="14" t="s">
        <v>82</v>
      </c>
    </row>
    <row r="19" spans="1:3">
      <c r="A19">
        <v>2043</v>
      </c>
      <c r="C19" s="14" t="s">
        <v>83</v>
      </c>
    </row>
    <row r="20" spans="1:3">
      <c r="A20">
        <v>2044</v>
      </c>
      <c r="C20" s="14" t="s">
        <v>84</v>
      </c>
    </row>
    <row r="21" spans="1:3">
      <c r="A21">
        <v>2045</v>
      </c>
      <c r="C21" s="14" t="s">
        <v>85</v>
      </c>
    </row>
    <row r="22" spans="1:3">
      <c r="A22">
        <v>2046</v>
      </c>
      <c r="C22" s="14" t="s">
        <v>86</v>
      </c>
    </row>
    <row r="23" spans="1:3">
      <c r="A23">
        <v>2047</v>
      </c>
      <c r="C23" s="14" t="s">
        <v>87</v>
      </c>
    </row>
    <row r="24" spans="1:3">
      <c r="A24">
        <v>2048</v>
      </c>
      <c r="C24" s="14" t="s">
        <v>88</v>
      </c>
    </row>
    <row r="25" spans="1:3">
      <c r="A25">
        <v>2049</v>
      </c>
      <c r="C25" s="14" t="s">
        <v>89</v>
      </c>
    </row>
    <row r="26" spans="1:3">
      <c r="A26">
        <v>2050</v>
      </c>
      <c r="C26" s="14" t="s">
        <v>90</v>
      </c>
    </row>
    <row r="27" spans="1:3">
      <c r="A27">
        <v>2051</v>
      </c>
      <c r="C27" s="14" t="s">
        <v>91</v>
      </c>
    </row>
    <row r="28" spans="1:3">
      <c r="A28">
        <v>2052</v>
      </c>
      <c r="C28" s="14" t="s">
        <v>92</v>
      </c>
    </row>
    <row r="29" spans="1:3">
      <c r="A29">
        <v>2053</v>
      </c>
      <c r="C29" s="14" t="s">
        <v>93</v>
      </c>
    </row>
    <row r="30" spans="1:3">
      <c r="A30">
        <v>2054</v>
      </c>
      <c r="C30" s="14" t="s">
        <v>94</v>
      </c>
    </row>
    <row r="31" spans="1:3">
      <c r="A31">
        <v>2055</v>
      </c>
      <c r="C31" s="14" t="s">
        <v>95</v>
      </c>
    </row>
    <row r="32" spans="1:3">
      <c r="A32">
        <v>2056</v>
      </c>
    </row>
    <row r="33" spans="1:1">
      <c r="A33">
        <v>2057</v>
      </c>
    </row>
    <row r="34" spans="1:1">
      <c r="A34">
        <v>2058</v>
      </c>
    </row>
    <row r="35" spans="1:1">
      <c r="A35">
        <v>2059</v>
      </c>
    </row>
    <row r="36" spans="1:1">
      <c r="A36">
        <v>2060</v>
      </c>
    </row>
    <row r="37" spans="1:1">
      <c r="A37">
        <v>2061</v>
      </c>
    </row>
    <row r="38" spans="1:1">
      <c r="A38">
        <v>2062</v>
      </c>
    </row>
    <row r="39" spans="1:1">
      <c r="A39">
        <v>2063</v>
      </c>
    </row>
    <row r="40" spans="1:1">
      <c r="A40">
        <v>2064</v>
      </c>
    </row>
    <row r="41" spans="1:1">
      <c r="A41">
        <v>2065</v>
      </c>
    </row>
    <row r="42" spans="1:1">
      <c r="A42">
        <v>2066</v>
      </c>
    </row>
    <row r="43" spans="1:1">
      <c r="A43">
        <v>2067</v>
      </c>
    </row>
    <row r="44" spans="1:1">
      <c r="A44">
        <v>2068</v>
      </c>
    </row>
    <row r="45" spans="1:1">
      <c r="A45">
        <v>2069</v>
      </c>
    </row>
    <row r="46" spans="1:1">
      <c r="A46">
        <v>2070</v>
      </c>
    </row>
    <row r="47" spans="1:1">
      <c r="A47">
        <v>2071</v>
      </c>
    </row>
    <row r="48" spans="1:1">
      <c r="A48">
        <v>2072</v>
      </c>
    </row>
    <row r="49" spans="1:1">
      <c r="A49">
        <v>2073</v>
      </c>
    </row>
    <row r="50" spans="1:1">
      <c r="A50">
        <v>2074</v>
      </c>
    </row>
    <row r="51" spans="1:1">
      <c r="A51">
        <v>2075</v>
      </c>
    </row>
    <row r="52" spans="1:1">
      <c r="A52">
        <v>2076</v>
      </c>
    </row>
    <row r="53" spans="1:1">
      <c r="A53">
        <v>2077</v>
      </c>
    </row>
    <row r="54" spans="1:1">
      <c r="A54">
        <v>2078</v>
      </c>
    </row>
    <row r="55" spans="1:1">
      <c r="A55">
        <v>2079</v>
      </c>
    </row>
    <row r="56" spans="1:1">
      <c r="A56">
        <v>2080</v>
      </c>
    </row>
    <row r="57" spans="1:1">
      <c r="A57">
        <v>2081</v>
      </c>
    </row>
    <row r="58" spans="1:1">
      <c r="A58">
        <v>2082</v>
      </c>
    </row>
    <row r="59" spans="1:1">
      <c r="A59">
        <v>2083</v>
      </c>
    </row>
    <row r="60" spans="1:1">
      <c r="A60">
        <v>2084</v>
      </c>
    </row>
    <row r="61" spans="1:1">
      <c r="A61">
        <v>2085</v>
      </c>
    </row>
    <row r="62" spans="1:1">
      <c r="A62">
        <v>2086</v>
      </c>
    </row>
    <row r="63" spans="1:1">
      <c r="A63">
        <v>2087</v>
      </c>
    </row>
    <row r="64" spans="1:1">
      <c r="A64">
        <v>2088</v>
      </c>
    </row>
    <row r="65" spans="1:1">
      <c r="A65">
        <v>2089</v>
      </c>
    </row>
    <row r="66" spans="1:1">
      <c r="A66">
        <v>2090</v>
      </c>
    </row>
    <row r="67" spans="1:1">
      <c r="A67">
        <v>2091</v>
      </c>
    </row>
    <row r="68" spans="1:1">
      <c r="A68">
        <v>2092</v>
      </c>
    </row>
    <row r="69" spans="1:1">
      <c r="A69">
        <v>2093</v>
      </c>
    </row>
    <row r="70" spans="1:1">
      <c r="A70">
        <v>2094</v>
      </c>
    </row>
    <row r="71" spans="1:1">
      <c r="A71">
        <v>2095</v>
      </c>
    </row>
    <row r="72" spans="1:1">
      <c r="A72">
        <v>2096</v>
      </c>
    </row>
    <row r="73" spans="1:1">
      <c r="A73">
        <v>2097</v>
      </c>
    </row>
    <row r="74" spans="1:1">
      <c r="A74">
        <v>2098</v>
      </c>
    </row>
    <row r="75" spans="1:1">
      <c r="A75">
        <v>2099</v>
      </c>
    </row>
    <row r="76" spans="1:1">
      <c r="A76">
        <v>2100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（様式Ａ）利用申込書</vt:lpstr>
      <vt:lpstr>【見本】（様式Ａ）利用申込書</vt:lpstr>
      <vt:lpstr>内部管理</vt:lpstr>
      <vt:lpstr>ラベル</vt:lpstr>
      <vt:lpstr>'（様式Ａ）利用申込書'!Print_Area</vt:lpstr>
      <vt:lpstr>'【見本】（様式Ａ）利用申込書'!Print_Area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mai-kobayashi</dc:creator>
  <cp:lastModifiedBy>sgb850423</cp:lastModifiedBy>
  <cp:lastPrinted>2025-06-18T06:54:59Z</cp:lastPrinted>
  <dcterms:created xsi:type="dcterms:W3CDTF">2019-06-07T07:21:42Z</dcterms:created>
  <dcterms:modified xsi:type="dcterms:W3CDTF">2025-07-01T08:17:29Z</dcterms:modified>
</cp:coreProperties>
</file>